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IM-SICAV\2017\"/>
    </mc:Choice>
  </mc:AlternateContent>
  <bookViews>
    <workbookView xWindow="0" yWindow="0" windowWidth="28800" windowHeight="11910"/>
  </bookViews>
  <sheets>
    <sheet name="Sociedades" sheetId="2" r:id="rId1"/>
  </sheets>
  <definedNames>
    <definedName name="_ftn1" localSheetId="0">Sociedades!#REF!</definedName>
    <definedName name="_ftnref1" localSheetId="0">Sociedades!$E$37</definedName>
    <definedName name="_xlnm.Print_Titles" localSheetId="0">Sociedades!$1:$2</definedName>
  </definedNames>
  <calcPr calcId="152511" calcMode="autoNoTable"/>
</workbook>
</file>

<file path=xl/calcChain.xml><?xml version="1.0" encoding="utf-8"?>
<calcChain xmlns="http://schemas.openxmlformats.org/spreadsheetml/2006/main">
  <c r="A68" i="2" l="1"/>
  <c r="A69" i="2" s="1"/>
  <c r="A46" i="2" l="1"/>
  <c r="A47" i="2" l="1"/>
  <c r="A49" i="2" s="1"/>
  <c r="A53" i="2" s="1"/>
  <c r="A54" i="2" s="1"/>
  <c r="A55" i="2" s="1"/>
  <c r="A56" i="2" s="1"/>
  <c r="F20" i="2"/>
  <c r="E20" i="2"/>
  <c r="D20" i="2"/>
  <c r="A61" i="2" l="1"/>
  <c r="A62" i="2" s="1"/>
  <c r="A63" i="2" s="1"/>
  <c r="A64" i="2" s="1"/>
  <c r="A65" i="2" s="1"/>
  <c r="A66" i="2" s="1"/>
  <c r="A67" i="2" s="1"/>
  <c r="A71" i="2" s="1"/>
  <c r="A72" i="2" s="1"/>
  <c r="A73" i="2" s="1"/>
  <c r="A74" i="2" s="1"/>
  <c r="A75" i="2" s="1"/>
  <c r="A76" i="2" s="1"/>
  <c r="A77" i="2" s="1"/>
  <c r="A78" i="2" s="1"/>
  <c r="D4" i="2"/>
  <c r="E4" i="2"/>
  <c r="F4" i="2"/>
  <c r="D9" i="2"/>
  <c r="E9" i="2"/>
  <c r="F9" i="2"/>
  <c r="E79" i="2" l="1"/>
  <c r="D79" i="2"/>
  <c r="F79" i="2"/>
</calcChain>
</file>

<file path=xl/sharedStrings.xml><?xml version="1.0" encoding="utf-8"?>
<sst xmlns="http://schemas.openxmlformats.org/spreadsheetml/2006/main" count="146" uniqueCount="135">
  <si>
    <t>BBVA</t>
  </si>
  <si>
    <t>BANKINTER</t>
  </si>
  <si>
    <t>BCO. SABADELL</t>
  </si>
  <si>
    <t>DEUTSCHE BANK</t>
  </si>
  <si>
    <t>J.P.MORGAN CHASE</t>
  </si>
  <si>
    <t>CREDIT SUISSE</t>
  </si>
  <si>
    <t>RENTA 4</t>
  </si>
  <si>
    <t>EDM HOLDING</t>
  </si>
  <si>
    <t>CAJA CAMINOS</t>
  </si>
  <si>
    <t>GESTEFIN</t>
  </si>
  <si>
    <t>GRUPO</t>
  </si>
  <si>
    <t>GESTORA</t>
  </si>
  <si>
    <t>UBS</t>
  </si>
  <si>
    <t>UNICAJA</t>
  </si>
  <si>
    <t>RANKING POR GRUPOS DE SOCIEDADES DE INVERSIÓN</t>
  </si>
  <si>
    <t>BANCA MARCH</t>
  </si>
  <si>
    <t>IBERCAJA</t>
  </si>
  <si>
    <t>CREDIT AGRICOLE</t>
  </si>
  <si>
    <t>WELZIA</t>
  </si>
  <si>
    <t>INTERBROKERS</t>
  </si>
  <si>
    <t>GESCONSULT</t>
  </si>
  <si>
    <t>SANTANDER</t>
  </si>
  <si>
    <t>MUTUA MADRILEÑA</t>
  </si>
  <si>
    <t>MAPFRE</t>
  </si>
  <si>
    <t>TRESSIS</t>
  </si>
  <si>
    <t>ABANTE</t>
  </si>
  <si>
    <t>ASESORES Y GESTORES</t>
  </si>
  <si>
    <t>MERCHBANC</t>
  </si>
  <si>
    <t>MIRABAUD</t>
  </si>
  <si>
    <t>RENTA 4 GESTORA</t>
  </si>
  <si>
    <t>GESCOOPERATIVO</t>
  </si>
  <si>
    <t>LOMBARD ODIER</t>
  </si>
  <si>
    <t>MEDIOLANUM</t>
  </si>
  <si>
    <t>BANKIA</t>
  </si>
  <si>
    <t>BANCO ALCALÁ</t>
  </si>
  <si>
    <t>EGERIA</t>
  </si>
  <si>
    <t>EGERIA ACTIVOS</t>
  </si>
  <si>
    <t>AMUNDI</t>
  </si>
  <si>
    <t xml:space="preserve">URQUIJO GESTIÓN </t>
  </si>
  <si>
    <t>ALTEGUI GESTIÓN</t>
  </si>
  <si>
    <t>UBS GESTIÓN</t>
  </si>
  <si>
    <t>BNP PARIBAS ESPAÑA</t>
  </si>
  <si>
    <t>MIRABAUD GESTIÓN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</si>
  <si>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</si>
  <si>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</si>
  <si>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</si>
  <si>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</si>
  <si>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</si>
  <si>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</si>
  <si>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</si>
  <si>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</si>
  <si>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</si>
  <si>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</si>
  <si>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</si>
  <si>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</si>
  <si>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t>CREDIT SUISSE GESTIÓN</t>
  </si>
  <si>
    <t>BANKIA FONDOS</t>
  </si>
  <si>
    <t>BNP AM</t>
  </si>
  <si>
    <t>A&amp;G FONDOS</t>
  </si>
  <si>
    <t>GAESCO GESTIÓN</t>
  </si>
  <si>
    <t>TRESSIS GESTIÓN</t>
  </si>
  <si>
    <t>ATL 12 CAPITAL GESTIÓN</t>
  </si>
  <si>
    <t>GESTIFONSA</t>
  </si>
  <si>
    <t>FIN-BROK, SGC</t>
  </si>
  <si>
    <t>MUTUACTIVOS</t>
  </si>
  <si>
    <t>GESINTER</t>
  </si>
  <si>
    <t>ALPHA PLUS GESTORA</t>
  </si>
  <si>
    <t>LINK SECURITIES SV</t>
  </si>
  <si>
    <t>CRONISTA CARRERES DE INVERSIONES, SICAV</t>
  </si>
  <si>
    <t>ARBARIN SICAV</t>
  </si>
  <si>
    <t>INVERSIONES NAIRA SICAV</t>
  </si>
  <si>
    <t>INTERVALOR SICAV</t>
  </si>
  <si>
    <t>ABANTE GESTIÓN</t>
  </si>
  <si>
    <t>FOMENTO AHORRO INV. MOB. SICAV</t>
  </si>
  <si>
    <r>
      <t xml:space="preserve">T O T A L </t>
    </r>
    <r>
      <rPr>
        <sz val="10"/>
        <color indexed="9"/>
        <rFont val="Arial"/>
        <family val="2"/>
      </rPr>
      <t xml:space="preserve"> </t>
    </r>
    <r>
      <rPr>
        <i/>
        <sz val="8"/>
        <color indexed="9"/>
        <rFont val="Arial"/>
        <family val="2"/>
      </rPr>
      <t>(en miles de euros)</t>
    </r>
  </si>
  <si>
    <t>POPULAR GEST. PRIVADA</t>
  </si>
  <si>
    <t>ANDBANK</t>
  </si>
  <si>
    <t>KBL EUROP.PRIV.BANKERS</t>
  </si>
  <si>
    <r>
      <t>MEDIOLANUM GESTIÓN</t>
    </r>
    <r>
      <rPr>
        <sz val="9"/>
        <color indexed="18"/>
        <rFont val="Arial"/>
        <family val="2"/>
      </rPr>
      <t/>
    </r>
  </si>
  <si>
    <t>FCS</t>
  </si>
  <si>
    <t>FCS AM</t>
  </si>
  <si>
    <t xml:space="preserve">Muestra aproximada del 99% del patrimonio </t>
  </si>
  <si>
    <t>Incluye sociedades de inversión libre</t>
  </si>
  <si>
    <t>CAJA RURAL</t>
  </si>
  <si>
    <t>ABACO CAPITAL</t>
  </si>
  <si>
    <t>NOVO BANCO GESTIÓN</t>
  </si>
  <si>
    <t>GRUPO NOVO BANCO</t>
  </si>
  <si>
    <t>RENTA INSULAR CANARIA SICAV</t>
  </si>
  <si>
    <t>CAIXABANK</t>
  </si>
  <si>
    <t>CATALANA OCCIDENTE</t>
  </si>
  <si>
    <t>GCO GESTION DE ACTIVOS</t>
  </si>
  <si>
    <t>NEILA CAPITAL</t>
  </si>
  <si>
    <t>MAGALLANES</t>
  </si>
  <si>
    <t>MAGALLANES VALUE INVES.</t>
  </si>
  <si>
    <t>AURIGA</t>
  </si>
  <si>
    <t>ARCANO CAPITAL</t>
  </si>
  <si>
    <t>ARCANO ASESORES</t>
  </si>
  <si>
    <t>ALLIANZ POPULAR</t>
  </si>
  <si>
    <t>GRUPO SANTALUCIA</t>
  </si>
  <si>
    <t>PACTIO</t>
  </si>
  <si>
    <t>BANK DEGROOF PETERCAM</t>
  </si>
  <si>
    <t>DEGROOF PETERCAM</t>
  </si>
  <si>
    <t>CAIXABANK AM</t>
  </si>
  <si>
    <t>BBVA AM</t>
  </si>
  <si>
    <t>MARCH AM</t>
  </si>
  <si>
    <t>ANDBANK WM</t>
  </si>
  <si>
    <t>DUX INVERSORES</t>
  </si>
  <si>
    <t>ATL CAPITAL</t>
  </si>
  <si>
    <t>IMANTIA CAPITAL</t>
  </si>
  <si>
    <t>LIBERBANK</t>
  </si>
  <si>
    <t>LIBERBANK GESTIÓN</t>
  </si>
  <si>
    <t>AZVALOR</t>
  </si>
  <si>
    <t>AZVALOR AM</t>
  </si>
  <si>
    <t>TREA AM</t>
  </si>
  <si>
    <t>TREA CAPITAL</t>
  </si>
  <si>
    <t>QUADRIGA AM</t>
  </si>
  <si>
    <t>SOLVENTIS SGIIC</t>
  </si>
  <si>
    <t>SOLVENTIS</t>
  </si>
  <si>
    <t>DEUTSCHE AM</t>
  </si>
  <si>
    <t>ALANTRA</t>
  </si>
  <si>
    <t>BESTINVER</t>
  </si>
  <si>
    <t>GVC GAESCO</t>
  </si>
  <si>
    <t>PACTIO GESTIÓN</t>
  </si>
  <si>
    <t>MAPFRE AM</t>
  </si>
  <si>
    <t>SABADELL AM</t>
  </si>
  <si>
    <t>VARIANZA GESTION</t>
  </si>
  <si>
    <t>INTERMONEY</t>
  </si>
  <si>
    <t xml:space="preserve">INTERMONEY  </t>
  </si>
  <si>
    <t>ALANTRA WM</t>
  </si>
  <si>
    <t>KBL ESPAÑA AM</t>
  </si>
  <si>
    <t>UNIGEST</t>
  </si>
  <si>
    <t xml:space="preserve"> PATRIMONIO</t>
  </si>
  <si>
    <t>NÚMERO</t>
  </si>
  <si>
    <t>ACCIONISTAS (*)</t>
  </si>
  <si>
    <t>(*) Información número accionistas: últimos datos disponibles. Datos actualizados en marzo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</si>
</sst>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p_t_a_-;\-* #,##0.00\ _p_t_a_-;_-* &quot;-&quot;??\ _p_t_a_-;_-@_-"/>
    <numFmt numFmtId="165" formatCode="_-* #,##0\ _P_t_a_-;\-* #,##0\ _P_t_a_-;_-* &quot;-&quot;\ _P_t_a_-;_-@_-"/>
    <numFmt numFmtId="166" formatCode="dd\-mm\-yy"/>
  </numFmts>
  <fonts count="38" x14ac:knownFonts="1">
    <font>
      <sz val="8"/>
      <name val="Comic Sans MS"/>
    </font>
    <font>
      <sz val="10"/>
      <name val="Arial"/>
      <family val="2"/>
    </font>
    <font>
      <sz val="8"/>
      <name val="Arial Narrow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sz val="9"/>
      <name val="Arial Narrow"/>
      <family val="2"/>
    </font>
    <font>
      <b/>
      <sz val="10"/>
      <color indexed="9"/>
      <name val="Arial Narrow"/>
      <family val="2"/>
    </font>
    <font>
      <i/>
      <sz val="8"/>
      <name val="Arial Narrow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i/>
      <sz val="8"/>
      <color indexed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indexed="53"/>
      <name val="Arial"/>
      <family val="2"/>
    </font>
    <font>
      <sz val="9"/>
      <color indexed="1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9"/>
      <color rgb="FF003380"/>
      <name val="Arial"/>
      <family val="2"/>
    </font>
    <font>
      <b/>
      <sz val="9"/>
      <color rgb="FF003380"/>
      <name val="Arial"/>
      <family val="2"/>
    </font>
    <font>
      <b/>
      <sz val="9"/>
      <color theme="1"/>
      <name val="Arial"/>
      <family val="2"/>
    </font>
    <font>
      <b/>
      <sz val="12"/>
      <color indexed="9"/>
      <name val="Arial"/>
      <family val="2"/>
    </font>
    <font>
      <sz val="12"/>
      <name val="Arial Narrow"/>
      <family val="2"/>
    </font>
  </fonts>
  <fills count="37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rgb="FFF67307"/>
        <bgColor indexed="64"/>
      </patternFill>
    </fill>
    <fill>
      <patternFill patternType="solid">
        <fgColor theme="0"/>
        <bgColor indexed="64"/>
      </patternFill>
    </fill>
  </fills>
  <borders count="75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 style="thin">
        <color rgb="FF003380"/>
      </right>
      <top style="medium">
        <color rgb="FFF67307"/>
      </top>
      <bottom/>
      <diagonal/>
    </border>
    <border>
      <left style="thin">
        <color rgb="FF003380"/>
      </left>
      <right style="thin">
        <color rgb="FF003380"/>
      </right>
      <top style="medium">
        <color rgb="FFF67307"/>
      </top>
      <bottom/>
      <diagonal/>
    </border>
    <border>
      <left style="thin">
        <color rgb="FF003380"/>
      </left>
      <right/>
      <top style="medium">
        <color rgb="FFF67307"/>
      </top>
      <bottom/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thin">
        <color rgb="FF003380"/>
      </right>
      <top/>
      <bottom style="medium">
        <color rgb="FFF67307"/>
      </bottom>
      <diagonal/>
    </border>
    <border>
      <left style="thin">
        <color rgb="FF003380"/>
      </left>
      <right style="thin">
        <color rgb="FF003380"/>
      </right>
      <top/>
      <bottom style="medium">
        <color rgb="FFF67307"/>
      </bottom>
      <diagonal/>
    </border>
    <border>
      <left style="thin">
        <color rgb="FF003380"/>
      </left>
      <right/>
      <top/>
      <bottom style="medium">
        <color rgb="FFF67307"/>
      </bottom>
      <diagonal/>
    </border>
    <border>
      <left/>
      <right style="thin">
        <color rgb="FF003380"/>
      </right>
      <top/>
      <bottom style="medium">
        <color indexed="52"/>
      </bottom>
      <diagonal/>
    </border>
    <border>
      <left style="thin">
        <color rgb="FF003380"/>
      </left>
      <right style="thin">
        <color rgb="FF003380"/>
      </right>
      <top/>
      <bottom style="medium">
        <color indexed="52"/>
      </bottom>
      <diagonal/>
    </border>
    <border>
      <left style="thin">
        <color rgb="FF003380"/>
      </left>
      <right/>
      <top/>
      <bottom style="medium">
        <color indexed="52"/>
      </bottom>
      <diagonal/>
    </border>
    <border>
      <left/>
      <right style="thin">
        <color rgb="FF003380"/>
      </right>
      <top style="medium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medium">
        <color indexed="52"/>
      </top>
      <bottom style="dotted">
        <color indexed="52"/>
      </bottom>
      <diagonal/>
    </border>
    <border>
      <left style="thin">
        <color rgb="FF003380"/>
      </left>
      <right/>
      <top style="medium">
        <color indexed="52"/>
      </top>
      <bottom style="dotted">
        <color indexed="52"/>
      </bottom>
      <diagonal/>
    </border>
    <border>
      <left/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/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 style="medium">
        <color rgb="FF003380"/>
      </bottom>
      <diagonal/>
    </border>
    <border>
      <left style="thin">
        <color rgb="FF003380"/>
      </left>
      <right/>
      <top style="dotted">
        <color indexed="52"/>
      </top>
      <bottom style="medium">
        <color rgb="FF003380"/>
      </bottom>
      <diagonal/>
    </border>
    <border>
      <left style="thin">
        <color rgb="FF003380"/>
      </left>
      <right style="thin">
        <color rgb="FF003380"/>
      </right>
      <top style="medium">
        <color rgb="FF003380"/>
      </top>
      <bottom style="dotted">
        <color indexed="52"/>
      </bottom>
      <diagonal/>
    </border>
    <border>
      <left style="thin">
        <color rgb="FF003380"/>
      </left>
      <right/>
      <top style="medium">
        <color rgb="FF003380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/>
      <bottom style="dotted">
        <color indexed="52"/>
      </bottom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 style="thin">
        <color rgb="FF003380"/>
      </left>
      <right style="thin">
        <color rgb="FF003380"/>
      </right>
      <top style="hair">
        <color rgb="FFF67307"/>
      </top>
      <bottom style="dotted">
        <color indexed="52"/>
      </bottom>
      <diagonal/>
    </border>
    <border>
      <left style="thin">
        <color rgb="FF003380"/>
      </left>
      <right/>
      <top style="hair">
        <color rgb="FFF67307"/>
      </top>
      <bottom style="dotted">
        <color indexed="52"/>
      </bottom>
      <diagonal/>
    </border>
    <border>
      <left/>
      <right style="thin">
        <color rgb="FF003380"/>
      </right>
      <top style="dotted">
        <color indexed="52"/>
      </top>
      <bottom style="medium">
        <color rgb="FF003380"/>
      </bottom>
      <diagonal/>
    </border>
    <border>
      <left/>
      <right style="thin">
        <color rgb="FF003380"/>
      </right>
      <top style="medium">
        <color rgb="FF003380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indexed="52"/>
      </top>
      <bottom/>
      <diagonal/>
    </border>
    <border>
      <left/>
      <right style="thin">
        <color rgb="FF003380"/>
      </right>
      <top style="dotted">
        <color indexed="52"/>
      </top>
      <bottom style="dotted">
        <color theme="9" tint="-0.24994659260841701"/>
      </bottom>
      <diagonal/>
    </border>
    <border>
      <left/>
      <right style="thin">
        <color rgb="FF003380"/>
      </right>
      <top style="dotted">
        <color theme="9" tint="-0.24994659260841701"/>
      </top>
      <bottom/>
      <diagonal/>
    </border>
    <border>
      <left/>
      <right style="thin">
        <color rgb="FF003380"/>
      </right>
      <top style="dotted">
        <color indexed="52"/>
      </top>
      <bottom/>
      <diagonal/>
    </border>
    <border>
      <left style="thin">
        <color rgb="FF003380"/>
      </left>
      <right/>
      <top style="dotted">
        <color indexed="52"/>
      </top>
      <bottom/>
      <diagonal/>
    </border>
    <border>
      <left/>
      <right style="thin">
        <color rgb="FF003380"/>
      </right>
      <top style="dotted">
        <color rgb="FFF67307"/>
      </top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dotted">
        <color rgb="FFF67307"/>
      </bottom>
      <diagonal/>
    </border>
    <border>
      <left style="thin">
        <color rgb="FF003380"/>
      </left>
      <right/>
      <top style="dotted">
        <color rgb="FFF67307"/>
      </top>
      <bottom style="dotted">
        <color rgb="FFF67307"/>
      </bottom>
      <diagonal/>
    </border>
    <border>
      <left/>
      <right style="thin">
        <color rgb="FF003380"/>
      </right>
      <top style="dotted">
        <color rgb="FFF67307"/>
      </top>
      <bottom style="thin">
        <color indexed="64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thin">
        <color indexed="64"/>
      </bottom>
      <diagonal/>
    </border>
    <border>
      <left style="thin">
        <color rgb="FF003380"/>
      </left>
      <right/>
      <top style="dotted">
        <color rgb="FFF67307"/>
      </top>
      <bottom style="thin">
        <color indexed="64"/>
      </bottom>
      <diagonal/>
    </border>
    <border>
      <left/>
      <right style="thin">
        <color rgb="FF003380"/>
      </right>
      <top style="dotted">
        <color rgb="FFF67307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dotted">
        <color indexed="52"/>
      </bottom>
      <diagonal/>
    </border>
    <border>
      <left style="thin">
        <color rgb="FF003380"/>
      </left>
      <right/>
      <top style="dotted">
        <color rgb="FFF67307"/>
      </top>
      <bottom style="dotted">
        <color indexed="52"/>
      </bottom>
      <diagonal/>
    </border>
    <border>
      <left/>
      <right style="thin">
        <color rgb="FF003380"/>
      </right>
      <top/>
      <bottom style="dotted">
        <color indexed="52"/>
      </bottom>
      <diagonal/>
    </border>
    <border>
      <left style="thin">
        <color rgb="FF003380"/>
      </left>
      <right/>
      <top/>
      <bottom style="dotted">
        <color indexed="52"/>
      </bottom>
      <diagonal/>
    </border>
    <border>
      <left/>
      <right style="thin">
        <color rgb="FF003380"/>
      </right>
      <top style="thin">
        <color rgb="FFF67307"/>
      </top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thin">
        <color rgb="FFF67307"/>
      </top>
      <bottom style="dotted">
        <color rgb="FFF67307"/>
      </bottom>
      <diagonal/>
    </border>
    <border>
      <left style="thin">
        <color rgb="FF003380"/>
      </left>
      <right/>
      <top style="thin">
        <color rgb="FFF67307"/>
      </top>
      <bottom style="dotted">
        <color rgb="FFF67307"/>
      </bottom>
      <diagonal/>
    </border>
    <border>
      <left style="thin">
        <color rgb="FF003380"/>
      </left>
      <right style="dotted">
        <color rgb="FF003380"/>
      </right>
      <top style="dotted">
        <color indexed="52"/>
      </top>
      <bottom style="dotted">
        <color indexed="52"/>
      </bottom>
      <diagonal/>
    </border>
    <border>
      <left style="dotted">
        <color rgb="FF003380"/>
      </left>
      <right style="thin">
        <color rgb="FF003380"/>
      </right>
      <top style="dotted">
        <color indexed="52"/>
      </top>
      <bottom style="dotted">
        <color indexed="52"/>
      </bottom>
      <diagonal/>
    </border>
    <border>
      <left style="thin">
        <color rgb="FF003380"/>
      </left>
      <right style="thin">
        <color rgb="FF003380"/>
      </right>
      <top/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/>
      <diagonal/>
    </border>
    <border>
      <left/>
      <right style="thin">
        <color rgb="FF003380"/>
      </right>
      <top/>
      <bottom style="dotted">
        <color rgb="FFF67307"/>
      </bottom>
      <diagonal/>
    </border>
    <border>
      <left/>
      <right style="thin">
        <color rgb="FF003380"/>
      </right>
      <top style="medium">
        <color rgb="FFF67307"/>
      </top>
      <bottom style="dotted">
        <color rgb="FFF67307"/>
      </bottom>
      <diagonal/>
    </border>
    <border>
      <left style="thin">
        <color rgb="FF003380"/>
      </left>
      <right style="thin">
        <color rgb="FF003380"/>
      </right>
      <top style="medium">
        <color rgb="FFF67307"/>
      </top>
      <bottom style="dotted">
        <color rgb="FFF67307"/>
      </bottom>
      <diagonal/>
    </border>
    <border>
      <left style="thin">
        <color rgb="FF003380"/>
      </left>
      <right/>
      <top style="medium">
        <color rgb="FFF67307"/>
      </top>
      <bottom style="dotted">
        <color rgb="FFF67307"/>
      </bottom>
      <diagonal/>
    </border>
    <border>
      <left/>
      <right style="thin">
        <color rgb="FF003380"/>
      </right>
      <top style="dotted">
        <color rgb="FFF67307"/>
      </top>
      <bottom style="medium">
        <color rgb="FFF67307"/>
      </bottom>
      <diagonal/>
    </border>
    <border>
      <left style="thin">
        <color rgb="FF003380"/>
      </left>
      <right style="thin">
        <color rgb="FF003380"/>
      </right>
      <top style="dotted">
        <color rgb="FFF67307"/>
      </top>
      <bottom style="medium">
        <color rgb="FFF67307"/>
      </bottom>
      <diagonal/>
    </border>
    <border>
      <left style="thin">
        <color rgb="FF003380"/>
      </left>
      <right/>
      <top style="dotted">
        <color rgb="FFF67307"/>
      </top>
      <bottom style="medium">
        <color rgb="FFF67307"/>
      </bottom>
      <diagonal/>
    </border>
  </borders>
  <cellStyleXfs count="51">
    <xf numFmtId="0" fontId="0" fillId="0" borderId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9" fillId="21" borderId="0" applyNumberFormat="0" applyBorder="0" applyAlignment="0" applyProtection="0"/>
    <xf numFmtId="0" fontId="20" fillId="22" borderId="4" applyNumberFormat="0" applyAlignment="0" applyProtection="0"/>
    <xf numFmtId="0" fontId="21" fillId="23" borderId="5" applyNumberFormat="0" applyAlignment="0" applyProtection="0"/>
    <xf numFmtId="0" fontId="22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4" fillId="30" borderId="4" applyNumberFormat="0" applyAlignment="0" applyProtection="0"/>
    <xf numFmtId="0" fontId="25" fillId="31" borderId="0" applyNumberFormat="0" applyBorder="0" applyAlignment="0" applyProtection="0"/>
    <xf numFmtId="165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6" fillId="32" borderId="0" applyNumberFormat="0" applyBorder="0" applyAlignment="0" applyProtection="0"/>
    <xf numFmtId="0" fontId="15" fillId="0" borderId="0"/>
    <xf numFmtId="0" fontId="17" fillId="0" borderId="0"/>
    <xf numFmtId="0" fontId="1" fillId="0" borderId="0"/>
    <xf numFmtId="0" fontId="16" fillId="33" borderId="7" applyNumberFormat="0" applyFont="0" applyAlignment="0" applyProtection="0"/>
    <xf numFmtId="0" fontId="27" fillId="22" borderId="8" applyNumberFormat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23" fillId="0" borderId="10" applyNumberFormat="0" applyFill="0" applyAlignment="0" applyProtection="0"/>
    <xf numFmtId="0" fontId="32" fillId="0" borderId="11" applyNumberFormat="0" applyFill="0" applyAlignment="0" applyProtection="0"/>
  </cellStyleXfs>
  <cellXfs count="140">
    <xf numFmtId="0" fontId="0" fillId="0" borderId="0" xfId="0"/>
    <xf numFmtId="0" fontId="4" fillId="0" borderId="0" xfId="0" applyFont="1" applyFill="1" applyBorder="1"/>
    <xf numFmtId="0" fontId="2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Border="1"/>
    <xf numFmtId="0" fontId="2" fillId="0" borderId="0" xfId="0" applyFont="1" applyBorder="1"/>
    <xf numFmtId="0" fontId="3" fillId="0" borderId="0" xfId="0" applyFont="1" applyFill="1" applyBorder="1"/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/>
    <xf numFmtId="0" fontId="7" fillId="0" borderId="0" xfId="0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3" fontId="8" fillId="2" borderId="1" xfId="0" applyNumberFormat="1" applyFont="1" applyFill="1" applyBorder="1" applyAlignment="1">
      <alignment horizontal="right" vertical="center" indent="1"/>
    </xf>
    <xf numFmtId="0" fontId="6" fillId="34" borderId="12" xfId="0" applyFont="1" applyFill="1" applyBorder="1" applyAlignment="1">
      <alignment horizontal="center"/>
    </xf>
    <xf numFmtId="0" fontId="6" fillId="34" borderId="13" xfId="0" applyFont="1" applyFill="1" applyBorder="1" applyAlignment="1">
      <alignment horizontal="center"/>
    </xf>
    <xf numFmtId="3" fontId="6" fillId="34" borderId="13" xfId="0" applyNumberFormat="1" applyFont="1" applyFill="1" applyBorder="1" applyAlignment="1">
      <alignment horizontal="center"/>
    </xf>
    <xf numFmtId="3" fontId="6" fillId="34" borderId="14" xfId="0" applyNumberFormat="1" applyFont="1" applyFill="1" applyBorder="1" applyAlignment="1">
      <alignment horizontal="center"/>
    </xf>
    <xf numFmtId="3" fontId="8" fillId="34" borderId="2" xfId="0" applyNumberFormat="1" applyFont="1" applyFill="1" applyBorder="1" applyAlignment="1">
      <alignment horizontal="right" vertical="center" indent="1"/>
    </xf>
    <xf numFmtId="3" fontId="8" fillId="34" borderId="3" xfId="0" applyNumberFormat="1" applyFont="1" applyFill="1" applyBorder="1" applyAlignment="1">
      <alignment horizontal="right" vertical="center" indent="1"/>
    </xf>
    <xf numFmtId="0" fontId="13" fillId="36" borderId="15" xfId="0" applyFont="1" applyFill="1" applyBorder="1" applyAlignment="1">
      <alignment horizontal="right" vertical="center" indent="1"/>
    </xf>
    <xf numFmtId="0" fontId="13" fillId="36" borderId="18" xfId="0" applyFont="1" applyFill="1" applyBorder="1" applyAlignment="1">
      <alignment horizontal="right" vertical="center" indent="1"/>
    </xf>
    <xf numFmtId="0" fontId="13" fillId="36" borderId="21" xfId="0" applyFont="1" applyFill="1" applyBorder="1" applyAlignment="1">
      <alignment horizontal="right" vertical="center" indent="1"/>
    </xf>
    <xf numFmtId="0" fontId="13" fillId="36" borderId="24" xfId="0" applyFont="1" applyFill="1" applyBorder="1" applyAlignment="1">
      <alignment horizontal="right" vertical="center" indent="1"/>
    </xf>
    <xf numFmtId="0" fontId="13" fillId="36" borderId="27" xfId="0" applyFont="1" applyFill="1" applyBorder="1" applyAlignment="1">
      <alignment horizontal="right" vertical="center" indent="1"/>
    </xf>
    <xf numFmtId="0" fontId="13" fillId="36" borderId="30" xfId="0" applyFont="1" applyFill="1" applyBorder="1" applyAlignment="1">
      <alignment horizontal="right" vertical="center" indent="1"/>
    </xf>
    <xf numFmtId="0" fontId="13" fillId="36" borderId="43" xfId="0" applyFont="1" applyFill="1" applyBorder="1" applyAlignment="1">
      <alignment horizontal="right" vertical="center" indent="1"/>
    </xf>
    <xf numFmtId="0" fontId="13" fillId="36" borderId="44" xfId="0" applyFont="1" applyFill="1" applyBorder="1" applyAlignment="1">
      <alignment horizontal="right" vertical="center" indent="1"/>
    </xf>
    <xf numFmtId="166" fontId="36" fillId="35" borderId="40" xfId="0" applyNumberFormat="1" applyFont="1" applyFill="1" applyBorder="1" applyAlignment="1">
      <alignment horizontal="center" vertical="center"/>
    </xf>
    <xf numFmtId="0" fontId="13" fillId="36" borderId="48" xfId="0" applyFont="1" applyFill="1" applyBorder="1" applyAlignment="1">
      <alignment horizontal="right" vertical="center" indent="1"/>
    </xf>
    <xf numFmtId="0" fontId="13" fillId="36" borderId="50" xfId="0" applyFont="1" applyFill="1" applyBorder="1" applyAlignment="1">
      <alignment horizontal="right" vertical="center" indent="1"/>
    </xf>
    <xf numFmtId="0" fontId="13" fillId="36" borderId="53" xfId="0" applyFont="1" applyFill="1" applyBorder="1" applyAlignment="1">
      <alignment horizontal="right" vertical="center" indent="1"/>
    </xf>
    <xf numFmtId="0" fontId="13" fillId="36" borderId="56" xfId="0" applyFont="1" applyFill="1" applyBorder="1" applyAlignment="1">
      <alignment horizontal="right" vertical="center" indent="1"/>
    </xf>
    <xf numFmtId="0" fontId="13" fillId="36" borderId="59" xfId="0" applyFont="1" applyFill="1" applyBorder="1" applyAlignment="1">
      <alignment horizontal="right" vertical="center" indent="1"/>
    </xf>
    <xf numFmtId="0" fontId="13" fillId="36" borderId="61" xfId="0" applyFont="1" applyFill="1" applyBorder="1" applyAlignment="1">
      <alignment horizontal="right" vertical="center" indent="1"/>
    </xf>
    <xf numFmtId="3" fontId="2" fillId="0" borderId="0" xfId="0" applyNumberFormat="1" applyFont="1" applyFill="1" applyBorder="1"/>
    <xf numFmtId="3" fontId="4" fillId="0" borderId="0" xfId="0" applyNumberFormat="1" applyFont="1" applyFill="1" applyBorder="1"/>
    <xf numFmtId="0" fontId="37" fillId="0" borderId="0" xfId="0" applyFont="1" applyFill="1" applyBorder="1"/>
    <xf numFmtId="17" fontId="3" fillId="0" borderId="0" xfId="0" applyNumberFormat="1" applyFont="1" applyFill="1" applyBorder="1"/>
    <xf numFmtId="0" fontId="34" fillId="0" borderId="62" xfId="0" applyFont="1" applyFill="1" applyBorder="1" applyAlignment="1">
      <alignment horizontal="left" vertical="center" indent="1"/>
    </xf>
    <xf numFmtId="0" fontId="33" fillId="0" borderId="62" xfId="0" applyFont="1" applyFill="1" applyBorder="1" applyAlignment="1">
      <alignment horizontal="left" vertical="center" indent="1"/>
    </xf>
    <xf numFmtId="3" fontId="12" fillId="0" borderId="62" xfId="0" applyNumberFormat="1" applyFont="1" applyFill="1" applyBorder="1" applyAlignment="1">
      <alignment horizontal="right" vertical="center" indent="1"/>
    </xf>
    <xf numFmtId="0" fontId="12" fillId="0" borderId="62" xfId="0" applyFont="1" applyFill="1" applyBorder="1" applyAlignment="1">
      <alignment horizontal="right" vertical="center" indent="1"/>
    </xf>
    <xf numFmtId="3" fontId="12" fillId="0" borderId="63" xfId="0" applyNumberFormat="1" applyFont="1" applyFill="1" applyBorder="1" applyAlignment="1">
      <alignment horizontal="right" vertical="center" indent="1"/>
    </xf>
    <xf numFmtId="0" fontId="35" fillId="0" borderId="16" xfId="0" applyFont="1" applyFill="1" applyBorder="1" applyAlignment="1">
      <alignment horizontal="left" vertical="center" indent="1"/>
    </xf>
    <xf numFmtId="0" fontId="33" fillId="0" borderId="16" xfId="0" applyFont="1" applyFill="1" applyBorder="1" applyAlignment="1">
      <alignment horizontal="left" vertical="center" indent="1"/>
    </xf>
    <xf numFmtId="3" fontId="11" fillId="0" borderId="16" xfId="0" applyNumberFormat="1" applyFont="1" applyFill="1" applyBorder="1" applyAlignment="1">
      <alignment horizontal="right" vertical="center" indent="1"/>
    </xf>
    <xf numFmtId="3" fontId="11" fillId="0" borderId="17" xfId="0" applyNumberFormat="1" applyFont="1" applyFill="1" applyBorder="1" applyAlignment="1">
      <alignment horizontal="right" vertical="center" indent="1"/>
    </xf>
    <xf numFmtId="0" fontId="34" fillId="0" borderId="19" xfId="0" applyFont="1" applyFill="1" applyBorder="1" applyAlignment="1">
      <alignment horizontal="left" vertical="center" indent="1"/>
    </xf>
    <xf numFmtId="0" fontId="33" fillId="0" borderId="19" xfId="0" quotePrefix="1" applyFont="1" applyFill="1" applyBorder="1" applyAlignment="1">
      <alignment horizontal="left" vertical="center" indent="1"/>
    </xf>
    <xf numFmtId="3" fontId="12" fillId="0" borderId="19" xfId="0" applyNumberFormat="1" applyFont="1" applyFill="1" applyBorder="1" applyAlignment="1">
      <alignment horizontal="right" vertical="center" indent="1"/>
    </xf>
    <xf numFmtId="0" fontId="12" fillId="0" borderId="19" xfId="0" applyFont="1" applyFill="1" applyBorder="1" applyAlignment="1">
      <alignment horizontal="right" vertical="center" indent="1"/>
    </xf>
    <xf numFmtId="3" fontId="12" fillId="0" borderId="20" xfId="0" applyNumberFormat="1" applyFont="1" applyFill="1" applyBorder="1" applyAlignment="1">
      <alignment horizontal="right" vertical="center" indent="1"/>
    </xf>
    <xf numFmtId="0" fontId="34" fillId="0" borderId="22" xfId="0" applyFont="1" applyFill="1" applyBorder="1" applyAlignment="1">
      <alignment horizontal="left" vertical="center" indent="1"/>
    </xf>
    <xf numFmtId="0" fontId="33" fillId="0" borderId="22" xfId="0" quotePrefix="1" applyFont="1" applyFill="1" applyBorder="1" applyAlignment="1">
      <alignment horizontal="left" vertical="center" indent="1"/>
    </xf>
    <xf numFmtId="3" fontId="12" fillId="0" borderId="22" xfId="0" applyNumberFormat="1" applyFont="1" applyFill="1" applyBorder="1" applyAlignment="1">
      <alignment horizontal="right" vertical="center" indent="1"/>
    </xf>
    <xf numFmtId="0" fontId="12" fillId="0" borderId="22" xfId="0" applyFont="1" applyFill="1" applyBorder="1" applyAlignment="1">
      <alignment horizontal="right" vertical="center" indent="1"/>
    </xf>
    <xf numFmtId="3" fontId="12" fillId="0" borderId="23" xfId="0" applyNumberFormat="1" applyFont="1" applyFill="1" applyBorder="1" applyAlignment="1">
      <alignment horizontal="right" vertical="center" indent="1"/>
    </xf>
    <xf numFmtId="0" fontId="34" fillId="0" borderId="16" xfId="0" applyFont="1" applyFill="1" applyBorder="1" applyAlignment="1">
      <alignment horizontal="left" vertical="center" indent="1"/>
    </xf>
    <xf numFmtId="0" fontId="11" fillId="0" borderId="16" xfId="0" applyFont="1" applyFill="1" applyBorder="1" applyAlignment="1">
      <alignment horizontal="right" vertical="center" indent="1"/>
    </xf>
    <xf numFmtId="0" fontId="33" fillId="0" borderId="19" xfId="0" applyFont="1" applyFill="1" applyBorder="1" applyAlignment="1">
      <alignment horizontal="left" vertical="center" indent="1"/>
    </xf>
    <xf numFmtId="0" fontId="34" fillId="0" borderId="25" xfId="0" applyFont="1" applyFill="1" applyBorder="1" applyAlignment="1">
      <alignment horizontal="left" vertical="center" indent="1"/>
    </xf>
    <xf numFmtId="0" fontId="33" fillId="0" borderId="25" xfId="0" quotePrefix="1" applyFont="1" applyFill="1" applyBorder="1" applyAlignment="1">
      <alignment horizontal="left" vertical="center" indent="1"/>
    </xf>
    <xf numFmtId="3" fontId="12" fillId="0" borderId="25" xfId="0" applyNumberFormat="1" applyFont="1" applyFill="1" applyBorder="1" applyAlignment="1">
      <alignment horizontal="right" vertical="center" indent="1"/>
    </xf>
    <xf numFmtId="0" fontId="12" fillId="0" borderId="25" xfId="0" applyFont="1" applyFill="1" applyBorder="1" applyAlignment="1">
      <alignment horizontal="right" vertical="center" indent="1"/>
    </xf>
    <xf numFmtId="3" fontId="12" fillId="0" borderId="26" xfId="0" applyNumberFormat="1" applyFont="1" applyFill="1" applyBorder="1" applyAlignment="1">
      <alignment horizontal="right" vertical="center" indent="1"/>
    </xf>
    <xf numFmtId="0" fontId="34" fillId="0" borderId="28" xfId="0" applyFont="1" applyFill="1" applyBorder="1" applyAlignment="1">
      <alignment horizontal="left" vertical="center" indent="1"/>
    </xf>
    <xf numFmtId="0" fontId="33" fillId="0" borderId="28" xfId="0" applyFont="1" applyFill="1" applyBorder="1" applyAlignment="1">
      <alignment horizontal="left" vertical="center" indent="1"/>
    </xf>
    <xf numFmtId="3" fontId="12" fillId="0" borderId="28" xfId="0" applyNumberFormat="1" applyFont="1" applyFill="1" applyBorder="1" applyAlignment="1">
      <alignment horizontal="right" vertical="center" indent="1"/>
    </xf>
    <xf numFmtId="0" fontId="12" fillId="0" borderId="28" xfId="0" applyFont="1" applyFill="1" applyBorder="1" applyAlignment="1">
      <alignment horizontal="right" vertical="center" indent="1"/>
    </xf>
    <xf numFmtId="3" fontId="12" fillId="0" borderId="29" xfId="0" applyNumberFormat="1" applyFont="1" applyFill="1" applyBorder="1" applyAlignment="1">
      <alignment horizontal="right" vertical="center" indent="1"/>
    </xf>
    <xf numFmtId="0" fontId="34" fillId="0" borderId="31" xfId="0" applyFont="1" applyFill="1" applyBorder="1" applyAlignment="1">
      <alignment horizontal="left" vertical="center" indent="1"/>
    </xf>
    <xf numFmtId="0" fontId="33" fillId="0" borderId="31" xfId="0" applyFont="1" applyFill="1" applyBorder="1" applyAlignment="1">
      <alignment horizontal="left" vertical="center" indent="1"/>
    </xf>
    <xf numFmtId="3" fontId="12" fillId="0" borderId="31" xfId="0" applyNumberFormat="1" applyFont="1" applyFill="1" applyBorder="1" applyAlignment="1">
      <alignment horizontal="right" vertical="center" indent="1"/>
    </xf>
    <xf numFmtId="0" fontId="12" fillId="0" borderId="31" xfId="0" applyFont="1" applyFill="1" applyBorder="1" applyAlignment="1">
      <alignment horizontal="right" vertical="center" indent="1"/>
    </xf>
    <xf numFmtId="3" fontId="12" fillId="0" borderId="32" xfId="0" applyNumberFormat="1" applyFont="1" applyFill="1" applyBorder="1" applyAlignment="1">
      <alignment horizontal="right" vertical="center" indent="1"/>
    </xf>
    <xf numFmtId="0" fontId="34" fillId="0" borderId="37" xfId="0" applyFont="1" applyFill="1" applyBorder="1" applyAlignment="1">
      <alignment horizontal="left" vertical="center" indent="1"/>
    </xf>
    <xf numFmtId="0" fontId="33" fillId="0" borderId="37" xfId="0" applyFont="1" applyFill="1" applyBorder="1" applyAlignment="1">
      <alignment horizontal="left" vertical="center" indent="1"/>
    </xf>
    <xf numFmtId="3" fontId="12" fillId="0" borderId="37" xfId="0" applyNumberFormat="1" applyFont="1" applyFill="1" applyBorder="1" applyAlignment="1">
      <alignment horizontal="right" vertical="center" indent="1"/>
    </xf>
    <xf numFmtId="0" fontId="12" fillId="0" borderId="37" xfId="0" applyFont="1" applyFill="1" applyBorder="1" applyAlignment="1">
      <alignment horizontal="right" vertical="center" indent="1"/>
    </xf>
    <xf numFmtId="3" fontId="12" fillId="0" borderId="60" xfId="0" applyNumberFormat="1" applyFont="1" applyFill="1" applyBorder="1" applyAlignment="1">
      <alignment horizontal="right" vertical="center" indent="1"/>
    </xf>
    <xf numFmtId="0" fontId="33" fillId="0" borderId="31" xfId="0" quotePrefix="1" applyFont="1" applyFill="1" applyBorder="1" applyAlignment="1">
      <alignment horizontal="left" vertical="center" indent="1"/>
    </xf>
    <xf numFmtId="3" fontId="12" fillId="0" borderId="31" xfId="32" applyNumberFormat="1" applyFont="1" applyFill="1" applyBorder="1" applyAlignment="1">
      <alignment horizontal="right" vertical="center" indent="1"/>
    </xf>
    <xf numFmtId="3" fontId="12" fillId="0" borderId="32" xfId="0" quotePrefix="1" applyNumberFormat="1" applyFont="1" applyFill="1" applyBorder="1" applyAlignment="1">
      <alignment horizontal="right" vertical="center" indent="1"/>
    </xf>
    <xf numFmtId="0" fontId="34" fillId="0" borderId="33" xfId="0" applyFont="1" applyFill="1" applyBorder="1" applyAlignment="1">
      <alignment horizontal="left" vertical="center" indent="1"/>
    </xf>
    <xf numFmtId="0" fontId="33" fillId="0" borderId="33" xfId="0" applyFont="1" applyFill="1" applyBorder="1" applyAlignment="1">
      <alignment horizontal="left" vertical="center" indent="1"/>
    </xf>
    <xf numFmtId="3" fontId="12" fillId="0" borderId="33" xfId="0" applyNumberFormat="1" applyFont="1" applyFill="1" applyBorder="1" applyAlignment="1">
      <alignment horizontal="right" vertical="center" indent="1"/>
    </xf>
    <xf numFmtId="0" fontId="12" fillId="0" borderId="33" xfId="0" applyFont="1" applyFill="1" applyBorder="1" applyAlignment="1">
      <alignment horizontal="right" vertical="center" indent="1"/>
    </xf>
    <xf numFmtId="3" fontId="12" fillId="0" borderId="34" xfId="0" applyNumberFormat="1" applyFont="1" applyFill="1" applyBorder="1" applyAlignment="1">
      <alignment horizontal="right" vertical="center" indent="1"/>
    </xf>
    <xf numFmtId="0" fontId="34" fillId="0" borderId="35" xfId="0" applyFont="1" applyFill="1" applyBorder="1" applyAlignment="1">
      <alignment horizontal="left" vertical="center" indent="1"/>
    </xf>
    <xf numFmtId="0" fontId="33" fillId="0" borderId="35" xfId="0" applyFont="1" applyFill="1" applyBorder="1" applyAlignment="1">
      <alignment horizontal="left" vertical="center" indent="1"/>
    </xf>
    <xf numFmtId="3" fontId="12" fillId="0" borderId="35" xfId="0" quotePrefix="1" applyNumberFormat="1" applyFont="1" applyFill="1" applyBorder="1" applyAlignment="1">
      <alignment horizontal="right" vertical="center" indent="1"/>
    </xf>
    <xf numFmtId="0" fontId="12" fillId="0" borderId="35" xfId="0" applyFont="1" applyFill="1" applyBorder="1" applyAlignment="1">
      <alignment horizontal="right" vertical="center" indent="1"/>
    </xf>
    <xf numFmtId="3" fontId="12" fillId="0" borderId="36" xfId="0" applyNumberFormat="1" applyFont="1" applyFill="1" applyBorder="1" applyAlignment="1">
      <alignment horizontal="right" vertical="center" indent="1"/>
    </xf>
    <xf numFmtId="0" fontId="34" fillId="0" borderId="45" xfId="0" applyFont="1" applyFill="1" applyBorder="1" applyAlignment="1">
      <alignment horizontal="left" vertical="center" indent="1"/>
    </xf>
    <xf numFmtId="0" fontId="33" fillId="0" borderId="45" xfId="0" applyFont="1" applyFill="1" applyBorder="1" applyAlignment="1">
      <alignment horizontal="left" vertical="center" indent="1"/>
    </xf>
    <xf numFmtId="3" fontId="12" fillId="0" borderId="45" xfId="0" applyNumberFormat="1" applyFont="1" applyFill="1" applyBorder="1" applyAlignment="1">
      <alignment horizontal="right" vertical="center" indent="1"/>
    </xf>
    <xf numFmtId="0" fontId="12" fillId="0" borderId="45" xfId="0" applyFont="1" applyFill="1" applyBorder="1" applyAlignment="1">
      <alignment horizontal="right" vertical="center" indent="1"/>
    </xf>
    <xf numFmtId="3" fontId="12" fillId="0" borderId="49" xfId="0" applyNumberFormat="1" applyFont="1" applyFill="1" applyBorder="1" applyAlignment="1">
      <alignment horizontal="right" vertical="center" indent="1"/>
    </xf>
    <xf numFmtId="3" fontId="12" fillId="0" borderId="31" xfId="0" quotePrefix="1" applyNumberFormat="1" applyFont="1" applyFill="1" applyBorder="1" applyAlignment="1">
      <alignment horizontal="right" vertical="center" indent="1"/>
    </xf>
    <xf numFmtId="0" fontId="33" fillId="0" borderId="65" xfId="0" applyFont="1" applyFill="1" applyBorder="1" applyAlignment="1">
      <alignment horizontal="left" vertical="center" indent="1"/>
    </xf>
    <xf numFmtId="3" fontId="12" fillId="0" borderId="57" xfId="0" applyNumberFormat="1" applyFont="1" applyFill="1" applyBorder="1" applyAlignment="1">
      <alignment horizontal="right" vertical="center" indent="1"/>
    </xf>
    <xf numFmtId="0" fontId="12" fillId="0" borderId="57" xfId="0" applyFont="1" applyFill="1" applyBorder="1" applyAlignment="1">
      <alignment horizontal="right" vertical="center" indent="1"/>
    </xf>
    <xf numFmtId="3" fontId="12" fillId="0" borderId="58" xfId="0" applyNumberFormat="1" applyFont="1" applyFill="1" applyBorder="1" applyAlignment="1">
      <alignment horizontal="right" vertical="center" indent="1"/>
    </xf>
    <xf numFmtId="0" fontId="33" fillId="0" borderId="47" xfId="0" applyFont="1" applyFill="1" applyBorder="1" applyAlignment="1">
      <alignment horizontal="left" vertical="center" indent="1"/>
    </xf>
    <xf numFmtId="3" fontId="12" fillId="0" borderId="41" xfId="0" applyNumberFormat="1" applyFont="1" applyFill="1" applyBorder="1" applyAlignment="1">
      <alignment horizontal="right" vertical="center" indent="1"/>
    </xf>
    <xf numFmtId="0" fontId="12" fillId="0" borderId="41" xfId="0" applyFont="1" applyFill="1" applyBorder="1" applyAlignment="1">
      <alignment horizontal="right" vertical="center" indent="1"/>
    </xf>
    <xf numFmtId="3" fontId="12" fillId="0" borderId="42" xfId="0" applyNumberFormat="1" applyFont="1" applyFill="1" applyBorder="1" applyAlignment="1">
      <alignment horizontal="right" vertical="center" indent="1"/>
    </xf>
    <xf numFmtId="0" fontId="33" fillId="0" borderId="46" xfId="0" applyFont="1" applyFill="1" applyBorder="1" applyAlignment="1">
      <alignment horizontal="left" vertical="center" indent="1"/>
    </xf>
    <xf numFmtId="0" fontId="34" fillId="0" borderId="51" xfId="0" applyFont="1" applyFill="1" applyBorder="1" applyAlignment="1">
      <alignment horizontal="left" vertical="center" indent="1"/>
    </xf>
    <xf numFmtId="0" fontId="33" fillId="0" borderId="51" xfId="0" applyFont="1" applyFill="1" applyBorder="1" applyAlignment="1">
      <alignment horizontal="left" vertical="center" indent="1"/>
    </xf>
    <xf numFmtId="3" fontId="12" fillId="0" borderId="51" xfId="0" applyNumberFormat="1" applyFont="1" applyFill="1" applyBorder="1" applyAlignment="1">
      <alignment horizontal="right" vertical="center" indent="1"/>
    </xf>
    <xf numFmtId="0" fontId="12" fillId="0" borderId="51" xfId="0" applyFont="1" applyFill="1" applyBorder="1" applyAlignment="1">
      <alignment horizontal="right" vertical="center" indent="1"/>
    </xf>
    <xf numFmtId="3" fontId="12" fillId="0" borderId="52" xfId="0" applyNumberFormat="1" applyFont="1" applyFill="1" applyBorder="1" applyAlignment="1">
      <alignment horizontal="right" vertical="center" indent="1"/>
    </xf>
    <xf numFmtId="0" fontId="34" fillId="0" borderId="64" xfId="0" applyFont="1" applyFill="1" applyBorder="1" applyAlignment="1">
      <alignment horizontal="left" vertical="center" indent="1"/>
    </xf>
    <xf numFmtId="0" fontId="34" fillId="0" borderId="66" xfId="0" applyFont="1" applyFill="1" applyBorder="1" applyAlignment="1">
      <alignment horizontal="left" vertical="center" indent="1"/>
    </xf>
    <xf numFmtId="0" fontId="33" fillId="0" borderId="66" xfId="0" applyFont="1" applyFill="1" applyBorder="1" applyAlignment="1">
      <alignment horizontal="left" vertical="center" indent="1"/>
    </xf>
    <xf numFmtId="3" fontId="12" fillId="0" borderId="52" xfId="0" quotePrefix="1" applyNumberFormat="1" applyFont="1" applyFill="1" applyBorder="1" applyAlignment="1">
      <alignment horizontal="right" vertical="center" indent="1"/>
    </xf>
    <xf numFmtId="0" fontId="34" fillId="0" borderId="67" xfId="0" applyFont="1" applyFill="1" applyBorder="1" applyAlignment="1">
      <alignment horizontal="left" vertical="center" indent="1"/>
    </xf>
    <xf numFmtId="0" fontId="33" fillId="0" borderId="67" xfId="0" applyFont="1" applyFill="1" applyBorder="1" applyAlignment="1">
      <alignment horizontal="left" vertical="center" indent="1"/>
    </xf>
    <xf numFmtId="0" fontId="33" fillId="0" borderId="68" xfId="0" applyFont="1" applyFill="1" applyBorder="1" applyAlignment="1">
      <alignment horizontal="left" vertical="center" indent="1"/>
    </xf>
    <xf numFmtId="0" fontId="34" fillId="0" borderId="54" xfId="0" applyFont="1" applyFill="1" applyBorder="1" applyAlignment="1">
      <alignment horizontal="left" vertical="center" indent="1"/>
    </xf>
    <xf numFmtId="0" fontId="33" fillId="0" borderId="53" xfId="0" applyFont="1" applyFill="1" applyBorder="1" applyAlignment="1">
      <alignment horizontal="left" vertical="center" indent="1"/>
    </xf>
    <xf numFmtId="3" fontId="12" fillId="0" borderId="54" xfId="0" applyNumberFormat="1" applyFont="1" applyFill="1" applyBorder="1" applyAlignment="1">
      <alignment horizontal="right" vertical="center" indent="1"/>
    </xf>
    <xf numFmtId="0" fontId="12" fillId="0" borderId="54" xfId="0" applyFont="1" applyFill="1" applyBorder="1" applyAlignment="1">
      <alignment horizontal="right" vertical="center" indent="1"/>
    </xf>
    <xf numFmtId="3" fontId="12" fillId="0" borderId="55" xfId="0" applyNumberFormat="1" applyFont="1" applyFill="1" applyBorder="1" applyAlignment="1">
      <alignment horizontal="right" vertical="center" indent="1"/>
    </xf>
    <xf numFmtId="0" fontId="8" fillId="34" borderId="3" xfId="0" applyFont="1" applyFill="1" applyBorder="1" applyAlignment="1">
      <alignment horizontal="left" vertical="center" indent="1"/>
    </xf>
    <xf numFmtId="0" fontId="8" fillId="34" borderId="1" xfId="0" applyFont="1" applyFill="1" applyBorder="1" applyAlignment="1">
      <alignment horizontal="left" vertical="center" indent="1"/>
    </xf>
    <xf numFmtId="0" fontId="36" fillId="35" borderId="38" xfId="0" applyFont="1" applyFill="1" applyBorder="1" applyAlignment="1">
      <alignment horizontal="center" vertical="center"/>
    </xf>
    <xf numFmtId="0" fontId="36" fillId="35" borderId="39" xfId="0" applyFont="1" applyFill="1" applyBorder="1" applyAlignment="1">
      <alignment horizontal="center" vertical="center"/>
    </xf>
    <xf numFmtId="0" fontId="13" fillId="36" borderId="69" xfId="0" applyFont="1" applyFill="1" applyBorder="1" applyAlignment="1">
      <alignment horizontal="right" vertical="center" indent="1"/>
    </xf>
    <xf numFmtId="0" fontId="34" fillId="0" borderId="70" xfId="0" applyFont="1" applyFill="1" applyBorder="1" applyAlignment="1">
      <alignment horizontal="left" vertical="center" indent="1"/>
    </xf>
    <xf numFmtId="0" fontId="33" fillId="0" borderId="70" xfId="0" applyFont="1" applyFill="1" applyBorder="1" applyAlignment="1">
      <alignment horizontal="left" vertical="center" indent="1"/>
    </xf>
    <xf numFmtId="3" fontId="12" fillId="0" borderId="70" xfId="0" applyNumberFormat="1" applyFont="1" applyFill="1" applyBorder="1" applyAlignment="1">
      <alignment horizontal="right" vertical="center" indent="1"/>
    </xf>
    <xf numFmtId="0" fontId="12" fillId="0" borderId="70" xfId="0" applyFont="1" applyFill="1" applyBorder="1" applyAlignment="1">
      <alignment horizontal="right" vertical="center" indent="1"/>
    </xf>
    <xf numFmtId="3" fontId="12" fillId="0" borderId="71" xfId="0" applyNumberFormat="1" applyFont="1" applyFill="1" applyBorder="1" applyAlignment="1">
      <alignment horizontal="right" vertical="center" indent="1"/>
    </xf>
    <xf numFmtId="0" fontId="13" fillId="36" borderId="72" xfId="0" applyFont="1" applyFill="1" applyBorder="1" applyAlignment="1">
      <alignment horizontal="right" vertical="center" indent="1"/>
    </xf>
    <xf numFmtId="0" fontId="34" fillId="0" borderId="73" xfId="0" applyFont="1" applyFill="1" applyBorder="1" applyAlignment="1">
      <alignment horizontal="left" vertical="center" indent="1"/>
    </xf>
    <xf numFmtId="0" fontId="33" fillId="0" borderId="73" xfId="0" applyFont="1" applyFill="1" applyBorder="1" applyAlignment="1">
      <alignment horizontal="left" vertical="center" indent="1"/>
    </xf>
    <xf numFmtId="3" fontId="12" fillId="0" borderId="73" xfId="0" applyNumberFormat="1" applyFont="1" applyFill="1" applyBorder="1" applyAlignment="1">
      <alignment horizontal="right" vertical="center" indent="1"/>
    </xf>
    <xf numFmtId="0" fontId="12" fillId="0" borderId="73" xfId="0" applyFont="1" applyFill="1" applyBorder="1" applyAlignment="1">
      <alignment horizontal="right" vertical="center" indent="1"/>
    </xf>
    <xf numFmtId="3" fontId="12" fillId="0" borderId="74" xfId="0" applyNumberFormat="1" applyFont="1" applyFill="1" applyBorder="1" applyAlignment="1">
      <alignment horizontal="right" vertical="center" indent="1"/>
    </xf>
  </cellXfs>
  <cellStyles count="51">
    <cellStyle name="20% - Énfasis1 2" xfId="1"/>
    <cellStyle name="20% - Énfasis2 2" xfId="2"/>
    <cellStyle name="20% - Énfasis3 2" xfId="3"/>
    <cellStyle name="20% - Énfasis4 2" xfId="4"/>
    <cellStyle name="20% - Énfasis5 2" xfId="5"/>
    <cellStyle name="20% - Énfasis6 2" xfId="6"/>
    <cellStyle name="40% - Énfasis1 2" xfId="7"/>
    <cellStyle name="40% - Énfasis2 2" xfId="8"/>
    <cellStyle name="40% - Énfasis3 2" xfId="9"/>
    <cellStyle name="40% - Énfasis4 2" xfId="10"/>
    <cellStyle name="40% - Énfasis5 2" xfId="11"/>
    <cellStyle name="40% - Énfasis6 2" xfId="12"/>
    <cellStyle name="60% - Énfasis1 2" xfId="13"/>
    <cellStyle name="60% - Énfasis2 2" xfId="14"/>
    <cellStyle name="60% - Énfasis3 2" xfId="15"/>
    <cellStyle name="60% - Énfasis4 2" xfId="16"/>
    <cellStyle name="60% - Énfasis5 2" xfId="17"/>
    <cellStyle name="60% - Énfasis6 2" xfId="18"/>
    <cellStyle name="Buena 2" xfId="19"/>
    <cellStyle name="Cálculo 2" xfId="20"/>
    <cellStyle name="Celda de comprobación 2" xfId="21"/>
    <cellStyle name="Celda vinculada 2" xfId="22"/>
    <cellStyle name="Encabezado 4 2" xfId="23"/>
    <cellStyle name="Énfasis1 2" xfId="24"/>
    <cellStyle name="Énfasis2 2" xfId="25"/>
    <cellStyle name="Énfasis3 2" xfId="26"/>
    <cellStyle name="Énfasis4 2" xfId="27"/>
    <cellStyle name="Énfasis5 2" xfId="28"/>
    <cellStyle name="Énfasis6 2" xfId="29"/>
    <cellStyle name="Entrada 2" xfId="30"/>
    <cellStyle name="Incorrecto 2" xfId="31"/>
    <cellStyle name="Millares [0]_IA13" xfId="32"/>
    <cellStyle name="Millares 2" xfId="33"/>
    <cellStyle name="Millares 3" xfId="34"/>
    <cellStyle name="Millares 4" xfId="35"/>
    <cellStyle name="Millares 5" xfId="36"/>
    <cellStyle name="Millares 6" xfId="37"/>
    <cellStyle name="Millares 7" xfId="38"/>
    <cellStyle name="Neutral 2" xfId="39"/>
    <cellStyle name="Normal" xfId="0" builtinId="0"/>
    <cellStyle name="Normal 2" xfId="40"/>
    <cellStyle name="Normal 2 2" xfId="41"/>
    <cellStyle name="Normal 3" xfId="42"/>
    <cellStyle name="Notas 2" xfId="43"/>
    <cellStyle name="Salida 2" xfId="44"/>
    <cellStyle name="Texto de advertencia 2" xfId="45"/>
    <cellStyle name="Texto explicativo 2" xfId="46"/>
    <cellStyle name="Título" xfId="47" builtinId="15" customBuiltin="1"/>
    <cellStyle name="Título 2 2" xfId="48"/>
    <cellStyle name="Título 3 2" xfId="49"/>
    <cellStyle name="Total 2" xfId="50"/>
  </cellStyles>
  <dxfs count="0"/>
  <tableStyles count="0" defaultTableStyle="TableStyleMedium9" defaultPivotStyle="PivotStyleLight16"/>
  <colors>
    <mruColors>
      <color rgb="FF003380"/>
      <color rgb="FFF67307"/>
      <color rgb="FF006600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3"/>
  <sheetViews>
    <sheetView showGridLines="0" tabSelected="1" zoomScaleNormal="100" workbookViewId="0">
      <pane ySplit="2" topLeftCell="A3" activePane="bottomLeft" state="frozen"/>
      <selection pane="bottomLeft" activeCell="A3" sqref="A3"/>
    </sheetView>
  </sheetViews>
  <sheetFormatPr baseColWidth="10" defaultRowHeight="13.5" x14ac:dyDescent="0.25"/>
  <cols>
    <col min="1" max="1" width="5.7109375" style="4" customWidth="1"/>
    <col min="2" max="2" width="28.28515625" style="4" customWidth="1"/>
    <col min="3" max="3" width="38.28515625" style="8" customWidth="1"/>
    <col min="4" max="4" width="14.7109375" style="8" customWidth="1"/>
    <col min="5" max="5" width="9" style="8" customWidth="1"/>
    <col min="6" max="6" width="14.85546875" style="8" customWidth="1"/>
    <col min="7" max="16384" width="11.42578125" style="5"/>
  </cols>
  <sheetData>
    <row r="1" spans="1:12" ht="18" customHeight="1" thickBot="1" x14ac:dyDescent="0.3">
      <c r="A1" s="126" t="s">
        <v>14</v>
      </c>
      <c r="B1" s="127"/>
      <c r="C1" s="127"/>
      <c r="D1" s="127"/>
      <c r="E1" s="127"/>
      <c r="F1" s="26">
        <v>42855</v>
      </c>
    </row>
    <row r="2" spans="1:12" s="6" customFormat="1" ht="17.45" customHeight="1" x14ac:dyDescent="0.25">
      <c r="A2" s="12" t="s">
        <v>54</v>
      </c>
      <c r="B2" s="12" t="s">
        <v>10</v>
      </c>
      <c r="C2" s="13" t="s">
        <v>11</v>
      </c>
      <c r="D2" s="14" t="s">
        <v>131</v>
      </c>
      <c r="E2" s="13" t="s">
        <v>132</v>
      </c>
      <c r="F2" s="15" t="s">
        <v>133</v>
      </c>
      <c r="H2" s="36"/>
      <c r="I2" s="36"/>
    </row>
    <row r="3" spans="1:12" s="2" customFormat="1" ht="12.2" customHeight="1" thickBot="1" x14ac:dyDescent="0.3">
      <c r="A3" s="32">
        <v>1</v>
      </c>
      <c r="B3" s="37" t="s">
        <v>21</v>
      </c>
      <c r="C3" s="38" t="s">
        <v>52</v>
      </c>
      <c r="D3" s="39">
        <v>4941175.3774383003</v>
      </c>
      <c r="E3" s="40">
        <v>468</v>
      </c>
      <c r="F3" s="41">
        <v>107983</v>
      </c>
      <c r="G3" s="33"/>
      <c r="H3" s="35"/>
      <c r="I3" s="35"/>
      <c r="J3" s="35"/>
    </row>
    <row r="4" spans="1:12" s="2" customFormat="1" ht="12.2" customHeight="1" x14ac:dyDescent="0.25">
      <c r="A4" s="18">
        <v>2</v>
      </c>
      <c r="B4" s="42" t="s">
        <v>15</v>
      </c>
      <c r="C4" s="43"/>
      <c r="D4" s="44">
        <f>SUM(D5:D6)</f>
        <v>3437310.9076800002</v>
      </c>
      <c r="E4" s="44">
        <f>SUM(E5:E6)</f>
        <v>147</v>
      </c>
      <c r="F4" s="45">
        <f>SUM(F5:F6)</f>
        <v>28802</v>
      </c>
      <c r="G4" s="33"/>
      <c r="H4" s="35"/>
      <c r="I4" s="35"/>
      <c r="J4" s="35"/>
    </row>
    <row r="5" spans="1:12" s="1" customFormat="1" ht="12.2" customHeight="1" x14ac:dyDescent="0.25">
      <c r="A5" s="19"/>
      <c r="B5" s="46"/>
      <c r="C5" s="47" t="s">
        <v>104</v>
      </c>
      <c r="D5" s="48">
        <v>3334237.9076800002</v>
      </c>
      <c r="E5" s="49">
        <v>136</v>
      </c>
      <c r="F5" s="50">
        <v>26161</v>
      </c>
      <c r="G5" s="33"/>
      <c r="H5" s="35"/>
      <c r="I5" s="35"/>
      <c r="J5" s="35"/>
      <c r="K5" s="33"/>
      <c r="L5" s="2"/>
    </row>
    <row r="6" spans="1:12" s="2" customFormat="1" ht="12.2" customHeight="1" thickBot="1" x14ac:dyDescent="0.3">
      <c r="A6" s="20"/>
      <c r="B6" s="51"/>
      <c r="C6" s="52" t="s">
        <v>44</v>
      </c>
      <c r="D6" s="53">
        <v>103073</v>
      </c>
      <c r="E6" s="54">
        <v>11</v>
      </c>
      <c r="F6" s="55">
        <v>2641</v>
      </c>
      <c r="G6" s="33"/>
      <c r="H6" s="35"/>
      <c r="I6" s="35"/>
      <c r="J6" s="35"/>
      <c r="K6" s="33"/>
    </row>
    <row r="7" spans="1:12" s="2" customFormat="1" ht="12.2" customHeight="1" x14ac:dyDescent="0.25">
      <c r="A7" s="128">
        <v>3</v>
      </c>
      <c r="B7" s="129" t="s">
        <v>0</v>
      </c>
      <c r="C7" s="130" t="s">
        <v>103</v>
      </c>
      <c r="D7" s="131">
        <v>3332931</v>
      </c>
      <c r="E7" s="132">
        <v>339</v>
      </c>
      <c r="F7" s="133">
        <v>45296</v>
      </c>
      <c r="G7" s="33"/>
      <c r="H7" s="35"/>
      <c r="I7" s="35"/>
      <c r="J7" s="35"/>
      <c r="K7" s="33"/>
    </row>
    <row r="8" spans="1:12" s="2" customFormat="1" ht="12.2" customHeight="1" thickBot="1" x14ac:dyDescent="0.3">
      <c r="A8" s="134">
        <v>4</v>
      </c>
      <c r="B8" s="135" t="s">
        <v>1</v>
      </c>
      <c r="C8" s="136" t="s">
        <v>49</v>
      </c>
      <c r="D8" s="137">
        <v>2656234</v>
      </c>
      <c r="E8" s="138">
        <v>382</v>
      </c>
      <c r="F8" s="139">
        <v>45925</v>
      </c>
      <c r="G8" s="33"/>
      <c r="H8" s="35"/>
      <c r="I8" s="35"/>
      <c r="J8" s="35"/>
      <c r="K8" s="33"/>
    </row>
    <row r="9" spans="1:12" s="2" customFormat="1" ht="12.2" customHeight="1" x14ac:dyDescent="0.25">
      <c r="A9" s="18">
        <v>5</v>
      </c>
      <c r="B9" s="42" t="s">
        <v>2</v>
      </c>
      <c r="C9" s="56"/>
      <c r="D9" s="44">
        <f>SUM(D10:D11)</f>
        <v>2153924</v>
      </c>
      <c r="E9" s="57">
        <f>SUM(E10:E11)</f>
        <v>190</v>
      </c>
      <c r="F9" s="45">
        <f>SUM(F10:F11)</f>
        <v>25221</v>
      </c>
      <c r="G9" s="33"/>
      <c r="H9" s="35"/>
      <c r="I9" s="35"/>
      <c r="J9" s="35"/>
      <c r="K9" s="33"/>
    </row>
    <row r="10" spans="1:12" s="2" customFormat="1" ht="12.2" customHeight="1" x14ac:dyDescent="0.25">
      <c r="A10" s="19"/>
      <c r="B10" s="46"/>
      <c r="C10" s="58" t="s">
        <v>38</v>
      </c>
      <c r="D10" s="48">
        <v>2138296</v>
      </c>
      <c r="E10" s="49">
        <v>189</v>
      </c>
      <c r="F10" s="50">
        <v>24213</v>
      </c>
      <c r="G10" s="33"/>
      <c r="H10" s="35"/>
      <c r="I10" s="35"/>
      <c r="J10" s="35"/>
      <c r="K10" s="33"/>
    </row>
    <row r="11" spans="1:12" s="2" customFormat="1" ht="12.2" customHeight="1" thickBot="1" x14ac:dyDescent="0.3">
      <c r="A11" s="21"/>
      <c r="B11" s="59"/>
      <c r="C11" s="60" t="s">
        <v>124</v>
      </c>
      <c r="D11" s="61">
        <v>15628</v>
      </c>
      <c r="E11" s="62">
        <v>1</v>
      </c>
      <c r="F11" s="63">
        <v>1008</v>
      </c>
      <c r="G11" s="33"/>
      <c r="H11" s="35"/>
      <c r="I11" s="35"/>
      <c r="J11" s="35"/>
      <c r="K11" s="33"/>
    </row>
    <row r="12" spans="1:12" s="2" customFormat="1" ht="12.2" customHeight="1" x14ac:dyDescent="0.25">
      <c r="A12" s="22">
        <v>6</v>
      </c>
      <c r="B12" s="64" t="s">
        <v>88</v>
      </c>
      <c r="C12" s="65" t="s">
        <v>102</v>
      </c>
      <c r="D12" s="66">
        <v>1796668</v>
      </c>
      <c r="E12" s="67">
        <v>217</v>
      </c>
      <c r="F12" s="68">
        <v>23953</v>
      </c>
      <c r="G12" s="33"/>
      <c r="H12" s="35"/>
      <c r="I12" s="35"/>
      <c r="J12" s="35"/>
      <c r="K12" s="33"/>
    </row>
    <row r="13" spans="1:12" s="2" customFormat="1" ht="12.2" customHeight="1" x14ac:dyDescent="0.25">
      <c r="A13" s="23">
        <v>7</v>
      </c>
      <c r="B13" s="69" t="s">
        <v>12</v>
      </c>
      <c r="C13" s="70" t="s">
        <v>40</v>
      </c>
      <c r="D13" s="71">
        <v>1621558</v>
      </c>
      <c r="E13" s="72">
        <v>186</v>
      </c>
      <c r="F13" s="73">
        <v>27005</v>
      </c>
      <c r="G13" s="33"/>
      <c r="H13" s="35"/>
      <c r="I13" s="35"/>
      <c r="J13" s="35"/>
      <c r="K13" s="33"/>
    </row>
    <row r="14" spans="1:12" s="2" customFormat="1" ht="12.2" customHeight="1" x14ac:dyDescent="0.25">
      <c r="A14" s="23">
        <v>8</v>
      </c>
      <c r="B14" s="69" t="s">
        <v>5</v>
      </c>
      <c r="C14" s="70" t="s">
        <v>55</v>
      </c>
      <c r="D14" s="71">
        <v>1607452</v>
      </c>
      <c r="E14" s="72">
        <v>157</v>
      </c>
      <c r="F14" s="73">
        <v>29243</v>
      </c>
      <c r="G14" s="33"/>
      <c r="H14" s="35"/>
      <c r="I14" s="35"/>
      <c r="J14" s="35"/>
      <c r="K14" s="33"/>
    </row>
    <row r="15" spans="1:12" s="2" customFormat="1" ht="12.2" customHeight="1" x14ac:dyDescent="0.25">
      <c r="A15" s="23">
        <v>9</v>
      </c>
      <c r="B15" s="69" t="s">
        <v>4</v>
      </c>
      <c r="C15" s="70" t="s">
        <v>47</v>
      </c>
      <c r="D15" s="71">
        <v>1062092.52434</v>
      </c>
      <c r="E15" s="72">
        <v>15</v>
      </c>
      <c r="F15" s="73">
        <v>1581</v>
      </c>
      <c r="G15" s="33"/>
      <c r="H15" s="35"/>
      <c r="I15" s="35"/>
      <c r="J15" s="35"/>
      <c r="K15" s="33"/>
    </row>
    <row r="16" spans="1:12" s="2" customFormat="1" ht="12.2" customHeight="1" x14ac:dyDescent="0.25">
      <c r="A16" s="23">
        <v>10</v>
      </c>
      <c r="B16" s="69" t="s">
        <v>99</v>
      </c>
      <c r="C16" s="70" t="s">
        <v>122</v>
      </c>
      <c r="D16" s="71">
        <v>957993.38687249995</v>
      </c>
      <c r="E16" s="72">
        <v>7</v>
      </c>
      <c r="F16" s="73">
        <v>781</v>
      </c>
      <c r="G16" s="33"/>
      <c r="H16" s="35"/>
      <c r="I16" s="35"/>
      <c r="J16" s="35"/>
      <c r="K16" s="33"/>
    </row>
    <row r="17" spans="1:11" s="2" customFormat="1" ht="12.2" customHeight="1" x14ac:dyDescent="0.25">
      <c r="A17" s="23">
        <v>11</v>
      </c>
      <c r="B17" s="69" t="s">
        <v>6</v>
      </c>
      <c r="C17" s="70" t="s">
        <v>29</v>
      </c>
      <c r="D17" s="71">
        <v>872442.02999999968</v>
      </c>
      <c r="E17" s="72">
        <v>81</v>
      </c>
      <c r="F17" s="73">
        <v>10341</v>
      </c>
      <c r="G17" s="33"/>
      <c r="H17" s="35"/>
      <c r="I17" s="35"/>
      <c r="J17" s="35"/>
      <c r="K17" s="33"/>
    </row>
    <row r="18" spans="1:11" s="2" customFormat="1" ht="12.2" customHeight="1" x14ac:dyDescent="0.25">
      <c r="A18" s="23">
        <v>12</v>
      </c>
      <c r="B18" s="69" t="s">
        <v>97</v>
      </c>
      <c r="C18" s="70" t="s">
        <v>75</v>
      </c>
      <c r="D18" s="71">
        <v>609067</v>
      </c>
      <c r="E18" s="72">
        <v>62</v>
      </c>
      <c r="F18" s="73">
        <v>8736</v>
      </c>
      <c r="G18" s="33"/>
      <c r="H18" s="35"/>
      <c r="I18" s="35"/>
      <c r="J18" s="35"/>
      <c r="K18" s="33"/>
    </row>
    <row r="19" spans="1:11" s="2" customFormat="1" ht="12.2" customHeight="1" thickBot="1" x14ac:dyDescent="0.3">
      <c r="A19" s="23">
        <v>13</v>
      </c>
      <c r="B19" s="69" t="s">
        <v>76</v>
      </c>
      <c r="C19" s="70" t="s">
        <v>105</v>
      </c>
      <c r="D19" s="71">
        <v>598605</v>
      </c>
      <c r="E19" s="72">
        <v>66</v>
      </c>
      <c r="F19" s="73">
        <v>10287</v>
      </c>
      <c r="G19" s="33"/>
      <c r="H19" s="35"/>
      <c r="I19" s="35"/>
      <c r="J19" s="35"/>
      <c r="K19" s="33"/>
    </row>
    <row r="20" spans="1:11" s="2" customFormat="1" ht="12.2" customHeight="1" x14ac:dyDescent="0.25">
      <c r="A20" s="18">
        <v>14</v>
      </c>
      <c r="B20" s="42" t="s">
        <v>89</v>
      </c>
      <c r="C20" s="56"/>
      <c r="D20" s="44">
        <f>+D21+D22</f>
        <v>597309.32521656994</v>
      </c>
      <c r="E20" s="57">
        <f t="shared" ref="E20:F20" si="0">+E21+E22</f>
        <v>38</v>
      </c>
      <c r="F20" s="45">
        <f t="shared" si="0"/>
        <v>9544</v>
      </c>
      <c r="G20" s="33"/>
      <c r="H20" s="35"/>
      <c r="I20" s="35"/>
      <c r="J20" s="35"/>
      <c r="K20" s="33"/>
    </row>
    <row r="21" spans="1:11" s="2" customFormat="1" ht="12.2" customHeight="1" x14ac:dyDescent="0.25">
      <c r="A21" s="19"/>
      <c r="B21" s="46"/>
      <c r="C21" s="58" t="s">
        <v>43</v>
      </c>
      <c r="D21" s="48">
        <v>460754</v>
      </c>
      <c r="E21" s="49">
        <v>37</v>
      </c>
      <c r="F21" s="50">
        <v>9445</v>
      </c>
      <c r="G21" s="33"/>
      <c r="H21" s="35"/>
      <c r="I21" s="35"/>
      <c r="J21" s="35"/>
      <c r="K21" s="33"/>
    </row>
    <row r="22" spans="1:11" s="2" customFormat="1" ht="12.2" customHeight="1" thickBot="1" x14ac:dyDescent="0.3">
      <c r="A22" s="21"/>
      <c r="B22" s="59"/>
      <c r="C22" s="60" t="s">
        <v>90</v>
      </c>
      <c r="D22" s="61">
        <v>136555.32521657</v>
      </c>
      <c r="E22" s="62">
        <v>1</v>
      </c>
      <c r="F22" s="63">
        <v>99</v>
      </c>
      <c r="G22" s="33"/>
      <c r="H22" s="35"/>
      <c r="I22" s="35"/>
      <c r="J22" s="35"/>
      <c r="K22" s="33"/>
    </row>
    <row r="23" spans="1:11" s="2" customFormat="1" ht="12.2" customHeight="1" x14ac:dyDescent="0.25">
      <c r="A23" s="31">
        <v>15</v>
      </c>
      <c r="B23" s="74" t="s">
        <v>3</v>
      </c>
      <c r="C23" s="75" t="s">
        <v>118</v>
      </c>
      <c r="D23" s="76">
        <v>559623</v>
      </c>
      <c r="E23" s="77">
        <v>63</v>
      </c>
      <c r="F23" s="78">
        <v>7302</v>
      </c>
      <c r="G23" s="33"/>
      <c r="H23" s="35"/>
      <c r="I23" s="35"/>
      <c r="J23" s="35"/>
      <c r="K23" s="33"/>
    </row>
    <row r="24" spans="1:11" s="2" customFormat="1" ht="12.2" customHeight="1" x14ac:dyDescent="0.25">
      <c r="A24" s="23">
        <v>16</v>
      </c>
      <c r="B24" s="69" t="s">
        <v>41</v>
      </c>
      <c r="C24" s="79" t="s">
        <v>57</v>
      </c>
      <c r="D24" s="80">
        <v>507523.96301984304</v>
      </c>
      <c r="E24" s="72">
        <v>71</v>
      </c>
      <c r="F24" s="73">
        <v>8373</v>
      </c>
      <c r="G24" s="33"/>
      <c r="H24" s="35"/>
      <c r="I24" s="35"/>
      <c r="J24" s="35"/>
      <c r="K24" s="33"/>
    </row>
    <row r="25" spans="1:11" s="2" customFormat="1" ht="12.2" customHeight="1" x14ac:dyDescent="0.25">
      <c r="A25" s="23">
        <v>17</v>
      </c>
      <c r="B25" s="69" t="s">
        <v>100</v>
      </c>
      <c r="C25" s="70" t="s">
        <v>101</v>
      </c>
      <c r="D25" s="71">
        <v>412680</v>
      </c>
      <c r="E25" s="72">
        <v>45</v>
      </c>
      <c r="F25" s="73">
        <v>4903</v>
      </c>
      <c r="G25" s="33"/>
      <c r="H25" s="35"/>
      <c r="I25" s="35"/>
      <c r="J25" s="35"/>
      <c r="K25" s="33"/>
    </row>
    <row r="26" spans="1:11" s="2" customFormat="1" ht="12.2" customHeight="1" x14ac:dyDescent="0.25">
      <c r="A26" s="23">
        <v>18</v>
      </c>
      <c r="B26" s="69" t="s">
        <v>17</v>
      </c>
      <c r="C26" s="70" t="s">
        <v>37</v>
      </c>
      <c r="D26" s="71">
        <v>396514</v>
      </c>
      <c r="E26" s="72">
        <v>32</v>
      </c>
      <c r="F26" s="73">
        <v>4218</v>
      </c>
      <c r="G26" s="33"/>
      <c r="H26" s="35"/>
      <c r="I26" s="35"/>
      <c r="J26" s="35"/>
      <c r="K26" s="33"/>
    </row>
    <row r="27" spans="1:11" s="2" customFormat="1" ht="12.2" customHeight="1" x14ac:dyDescent="0.25">
      <c r="A27" s="23">
        <v>19</v>
      </c>
      <c r="B27" s="69" t="s">
        <v>92</v>
      </c>
      <c r="C27" s="70" t="s">
        <v>93</v>
      </c>
      <c r="D27" s="71">
        <v>356670.40154429601</v>
      </c>
      <c r="E27" s="72">
        <v>1</v>
      </c>
      <c r="F27" s="73">
        <v>198</v>
      </c>
      <c r="G27" s="33"/>
      <c r="H27" s="35"/>
      <c r="I27" s="35"/>
      <c r="J27" s="35"/>
      <c r="K27" s="33"/>
    </row>
    <row r="28" spans="1:11" s="2" customFormat="1" ht="12.2" customHeight="1" x14ac:dyDescent="0.25">
      <c r="A28" s="23">
        <v>20</v>
      </c>
      <c r="B28" s="69" t="s">
        <v>34</v>
      </c>
      <c r="C28" s="70" t="s">
        <v>45</v>
      </c>
      <c r="D28" s="71">
        <v>353287.89999999997</v>
      </c>
      <c r="E28" s="72">
        <v>33</v>
      </c>
      <c r="F28" s="73">
        <v>4223</v>
      </c>
      <c r="G28" s="33"/>
      <c r="H28" s="35"/>
      <c r="I28" s="35"/>
      <c r="J28" s="35"/>
      <c r="K28" s="33"/>
    </row>
    <row r="29" spans="1:11" s="2" customFormat="1" ht="12.2" customHeight="1" x14ac:dyDescent="0.25">
      <c r="A29" s="23">
        <v>21</v>
      </c>
      <c r="B29" s="69" t="s">
        <v>48</v>
      </c>
      <c r="C29" s="70" t="s">
        <v>51</v>
      </c>
      <c r="D29" s="71">
        <v>316389.23944115499</v>
      </c>
      <c r="E29" s="72">
        <v>23</v>
      </c>
      <c r="F29" s="73">
        <v>2546</v>
      </c>
      <c r="G29" s="33"/>
      <c r="H29" s="35"/>
      <c r="I29" s="35"/>
      <c r="J29" s="35"/>
      <c r="K29" s="33"/>
    </row>
    <row r="30" spans="1:11" s="2" customFormat="1" ht="12.2" customHeight="1" x14ac:dyDescent="0.25">
      <c r="A30" s="23">
        <v>22</v>
      </c>
      <c r="B30" s="69" t="s">
        <v>121</v>
      </c>
      <c r="C30" s="70" t="s">
        <v>59</v>
      </c>
      <c r="D30" s="71">
        <v>312288.75159005501</v>
      </c>
      <c r="E30" s="72">
        <v>41</v>
      </c>
      <c r="F30" s="73">
        <v>4633</v>
      </c>
      <c r="G30" s="33"/>
      <c r="H30" s="35"/>
      <c r="I30" s="35"/>
      <c r="J30" s="35"/>
      <c r="K30" s="33"/>
    </row>
    <row r="31" spans="1:11" s="2" customFormat="1" ht="12.2" customHeight="1" x14ac:dyDescent="0.25">
      <c r="A31" s="23">
        <v>23</v>
      </c>
      <c r="B31" s="69" t="s">
        <v>33</v>
      </c>
      <c r="C31" s="70" t="s">
        <v>56</v>
      </c>
      <c r="D31" s="71">
        <v>291577.74640658905</v>
      </c>
      <c r="E31" s="72">
        <v>45</v>
      </c>
      <c r="F31" s="73">
        <v>5485</v>
      </c>
      <c r="G31" s="33"/>
      <c r="H31" s="35"/>
      <c r="I31" s="35"/>
      <c r="J31" s="35"/>
      <c r="K31" s="33"/>
    </row>
    <row r="32" spans="1:11" s="2" customFormat="1" ht="12.2" customHeight="1" x14ac:dyDescent="0.25">
      <c r="A32" s="23">
        <v>24</v>
      </c>
      <c r="B32" s="69" t="s">
        <v>31</v>
      </c>
      <c r="C32" s="70" t="s">
        <v>31</v>
      </c>
      <c r="D32" s="71">
        <v>237512.94713493701</v>
      </c>
      <c r="E32" s="72">
        <v>16</v>
      </c>
      <c r="F32" s="81">
        <v>1974</v>
      </c>
      <c r="G32" s="33"/>
      <c r="H32" s="35"/>
      <c r="I32" s="35"/>
      <c r="J32" s="35"/>
      <c r="K32" s="33"/>
    </row>
    <row r="33" spans="1:11" s="2" customFormat="1" ht="12.2" customHeight="1" x14ac:dyDescent="0.25">
      <c r="A33" s="23">
        <v>25</v>
      </c>
      <c r="B33" s="69" t="s">
        <v>28</v>
      </c>
      <c r="C33" s="70" t="s">
        <v>42</v>
      </c>
      <c r="D33" s="71">
        <v>234138</v>
      </c>
      <c r="E33" s="72">
        <v>38</v>
      </c>
      <c r="F33" s="73">
        <v>4770</v>
      </c>
      <c r="G33" s="33"/>
      <c r="H33" s="35"/>
      <c r="I33" s="35"/>
      <c r="J33" s="35"/>
      <c r="K33" s="33"/>
    </row>
    <row r="34" spans="1:11" s="2" customFormat="1" ht="12.2" customHeight="1" x14ac:dyDescent="0.25">
      <c r="A34" s="23">
        <v>26</v>
      </c>
      <c r="B34" s="69" t="s">
        <v>7</v>
      </c>
      <c r="C34" s="70" t="s">
        <v>53</v>
      </c>
      <c r="D34" s="71">
        <v>229478</v>
      </c>
      <c r="E34" s="72">
        <v>20</v>
      </c>
      <c r="F34" s="73">
        <v>2499</v>
      </c>
      <c r="G34" s="33"/>
      <c r="H34" s="35"/>
      <c r="I34" s="35"/>
      <c r="J34" s="35"/>
      <c r="K34" s="33"/>
    </row>
    <row r="35" spans="1:11" s="2" customFormat="1" ht="12" customHeight="1" thickBot="1" x14ac:dyDescent="0.3">
      <c r="A35" s="24">
        <v>27</v>
      </c>
      <c r="B35" s="82" t="s">
        <v>86</v>
      </c>
      <c r="C35" s="83" t="s">
        <v>85</v>
      </c>
      <c r="D35" s="84">
        <v>209142</v>
      </c>
      <c r="E35" s="85">
        <v>38</v>
      </c>
      <c r="F35" s="86">
        <v>4243</v>
      </c>
      <c r="G35" s="33"/>
      <c r="H35" s="35"/>
      <c r="I35" s="35"/>
      <c r="J35" s="35"/>
      <c r="K35" s="33"/>
    </row>
    <row r="36" spans="1:11" s="2" customFormat="1" ht="12.2" customHeight="1" x14ac:dyDescent="0.25">
      <c r="A36" s="25">
        <v>28</v>
      </c>
      <c r="B36" s="87" t="s">
        <v>94</v>
      </c>
      <c r="C36" s="88" t="s">
        <v>115</v>
      </c>
      <c r="D36" s="89">
        <v>202116.69476095299</v>
      </c>
      <c r="E36" s="90">
        <v>7</v>
      </c>
      <c r="F36" s="91">
        <v>868</v>
      </c>
      <c r="G36" s="33"/>
      <c r="H36" s="35"/>
      <c r="I36" s="35"/>
      <c r="J36" s="35"/>
      <c r="K36" s="33"/>
    </row>
    <row r="37" spans="1:11" s="2" customFormat="1" ht="12.2" customHeight="1" x14ac:dyDescent="0.25">
      <c r="A37" s="23">
        <v>29</v>
      </c>
      <c r="B37" s="112" t="s">
        <v>69</v>
      </c>
      <c r="C37" s="98"/>
      <c r="D37" s="71">
        <v>182117.35212622202</v>
      </c>
      <c r="E37" s="72">
        <v>1</v>
      </c>
      <c r="F37" s="73">
        <v>144</v>
      </c>
      <c r="G37" s="33"/>
      <c r="H37" s="35"/>
      <c r="I37" s="35"/>
      <c r="J37" s="35"/>
      <c r="K37" s="33"/>
    </row>
    <row r="38" spans="1:11" s="2" customFormat="1" ht="12.2" customHeight="1" x14ac:dyDescent="0.25">
      <c r="A38" s="23">
        <v>30</v>
      </c>
      <c r="B38" s="69" t="s">
        <v>26</v>
      </c>
      <c r="C38" s="70" t="s">
        <v>58</v>
      </c>
      <c r="D38" s="71">
        <v>174160.92529456198</v>
      </c>
      <c r="E38" s="72">
        <v>16</v>
      </c>
      <c r="F38" s="73">
        <v>1765</v>
      </c>
      <c r="G38" s="33"/>
      <c r="H38" s="35"/>
      <c r="I38" s="35"/>
      <c r="J38" s="35"/>
      <c r="K38" s="33"/>
    </row>
    <row r="39" spans="1:11" s="2" customFormat="1" ht="12.2" customHeight="1" x14ac:dyDescent="0.25">
      <c r="A39" s="23">
        <v>31</v>
      </c>
      <c r="B39" s="69" t="s">
        <v>39</v>
      </c>
      <c r="C39" s="70" t="s">
        <v>106</v>
      </c>
      <c r="D39" s="71">
        <v>171998.83695933997</v>
      </c>
      <c r="E39" s="72">
        <v>26</v>
      </c>
      <c r="F39" s="73">
        <v>3260</v>
      </c>
      <c r="G39" s="33"/>
      <c r="H39" s="35"/>
      <c r="I39" s="35"/>
      <c r="J39" s="35"/>
      <c r="K39" s="33"/>
    </row>
    <row r="40" spans="1:11" s="2" customFormat="1" ht="12.2" customHeight="1" x14ac:dyDescent="0.25">
      <c r="A40" s="23">
        <v>32</v>
      </c>
      <c r="B40" s="69" t="s">
        <v>46</v>
      </c>
      <c r="C40" s="70" t="s">
        <v>46</v>
      </c>
      <c r="D40" s="71">
        <v>165455.05891471199</v>
      </c>
      <c r="E40" s="72">
        <v>11</v>
      </c>
      <c r="F40" s="73">
        <v>2736</v>
      </c>
      <c r="G40" s="33"/>
      <c r="H40" s="35"/>
      <c r="I40" s="35"/>
      <c r="J40" s="35"/>
      <c r="K40" s="33"/>
    </row>
    <row r="41" spans="1:11" s="2" customFormat="1" ht="12.2" customHeight="1" x14ac:dyDescent="0.25">
      <c r="A41" s="27">
        <v>33</v>
      </c>
      <c r="B41" s="92" t="s">
        <v>25</v>
      </c>
      <c r="C41" s="93" t="s">
        <v>72</v>
      </c>
      <c r="D41" s="94">
        <v>146212.900665036</v>
      </c>
      <c r="E41" s="95">
        <v>7</v>
      </c>
      <c r="F41" s="96">
        <v>794</v>
      </c>
      <c r="G41" s="33"/>
      <c r="H41" s="35"/>
      <c r="I41" s="35"/>
      <c r="J41" s="35"/>
      <c r="K41" s="33"/>
    </row>
    <row r="42" spans="1:11" s="2" customFormat="1" ht="12.2" customHeight="1" x14ac:dyDescent="0.25">
      <c r="A42" s="23">
        <v>34</v>
      </c>
      <c r="B42" s="69" t="s">
        <v>83</v>
      </c>
      <c r="C42" s="70" t="s">
        <v>30</v>
      </c>
      <c r="D42" s="71">
        <v>140294.69748</v>
      </c>
      <c r="E42" s="72">
        <v>15</v>
      </c>
      <c r="F42" s="73">
        <v>1927</v>
      </c>
      <c r="G42" s="33"/>
      <c r="H42" s="35"/>
      <c r="I42" s="35"/>
      <c r="J42" s="35"/>
      <c r="K42" s="33"/>
    </row>
    <row r="43" spans="1:11" s="2" customFormat="1" ht="12.2" customHeight="1" x14ac:dyDescent="0.25">
      <c r="A43" s="23">
        <v>35</v>
      </c>
      <c r="B43" s="69" t="s">
        <v>13</v>
      </c>
      <c r="C43" s="70" t="s">
        <v>130</v>
      </c>
      <c r="D43" s="97">
        <v>116368.79150791599</v>
      </c>
      <c r="E43" s="72">
        <v>3</v>
      </c>
      <c r="F43" s="73">
        <v>857</v>
      </c>
      <c r="G43" s="33"/>
      <c r="H43" s="35"/>
      <c r="I43" s="35"/>
      <c r="J43" s="35"/>
      <c r="K43" s="33"/>
    </row>
    <row r="44" spans="1:11" s="2" customFormat="1" ht="12.2" customHeight="1" x14ac:dyDescent="0.25">
      <c r="A44" s="23">
        <v>36</v>
      </c>
      <c r="B44" s="69" t="s">
        <v>117</v>
      </c>
      <c r="C44" s="70" t="s">
        <v>116</v>
      </c>
      <c r="D44" s="71">
        <v>104559.47130393001</v>
      </c>
      <c r="E44" s="72">
        <v>7</v>
      </c>
      <c r="F44" s="73">
        <v>1649</v>
      </c>
      <c r="G44" s="33"/>
      <c r="H44" s="35"/>
      <c r="I44" s="35"/>
      <c r="J44" s="35"/>
      <c r="K44" s="33"/>
    </row>
    <row r="45" spans="1:11" s="2" customFormat="1" ht="12.2" customHeight="1" x14ac:dyDescent="0.25">
      <c r="A45" s="27">
        <v>37</v>
      </c>
      <c r="B45" s="92" t="s">
        <v>35</v>
      </c>
      <c r="C45" s="93" t="s">
        <v>36</v>
      </c>
      <c r="D45" s="94">
        <v>100357.51811999998</v>
      </c>
      <c r="E45" s="95">
        <v>13</v>
      </c>
      <c r="F45" s="96">
        <v>1944</v>
      </c>
      <c r="G45" s="33"/>
      <c r="H45" s="35"/>
      <c r="I45" s="35"/>
      <c r="J45" s="35"/>
      <c r="K45" s="33"/>
    </row>
    <row r="46" spans="1:11" s="2" customFormat="1" ht="12.2" customHeight="1" x14ac:dyDescent="0.25">
      <c r="A46" s="30">
        <f t="shared" ref="A46:A78" si="1">+A45+1</f>
        <v>38</v>
      </c>
      <c r="B46" s="112" t="s">
        <v>70</v>
      </c>
      <c r="C46" s="98"/>
      <c r="D46" s="99">
        <v>91083.814590415001</v>
      </c>
      <c r="E46" s="100">
        <v>1</v>
      </c>
      <c r="F46" s="101">
        <v>120</v>
      </c>
      <c r="G46" s="33"/>
      <c r="H46" s="35"/>
      <c r="I46" s="35"/>
      <c r="J46" s="35"/>
      <c r="K46" s="33"/>
    </row>
    <row r="47" spans="1:11" s="2" customFormat="1" ht="12.2" customHeight="1" x14ac:dyDescent="0.25">
      <c r="A47" s="23">
        <f>+A46+1</f>
        <v>39</v>
      </c>
      <c r="B47" s="92" t="s">
        <v>111</v>
      </c>
      <c r="C47" s="70" t="s">
        <v>112</v>
      </c>
      <c r="D47" s="71">
        <v>83331</v>
      </c>
      <c r="E47" s="72">
        <v>3</v>
      </c>
      <c r="F47" s="73">
        <v>486</v>
      </c>
      <c r="G47" s="33"/>
      <c r="H47" s="35"/>
      <c r="I47" s="35"/>
      <c r="J47" s="35"/>
      <c r="K47" s="33"/>
    </row>
    <row r="48" spans="1:11" s="2" customFormat="1" ht="12.2" customHeight="1" x14ac:dyDescent="0.25">
      <c r="A48" s="23">
        <v>40</v>
      </c>
      <c r="B48" s="92" t="s">
        <v>16</v>
      </c>
      <c r="C48" s="102" t="s">
        <v>16</v>
      </c>
      <c r="D48" s="71">
        <v>75042.023660000006</v>
      </c>
      <c r="E48" s="72">
        <v>14</v>
      </c>
      <c r="F48" s="73">
        <v>1482</v>
      </c>
      <c r="G48" s="33"/>
      <c r="H48" s="35"/>
      <c r="I48" s="35"/>
      <c r="J48" s="35"/>
      <c r="K48" s="33"/>
    </row>
    <row r="49" spans="1:12" s="2" customFormat="1" ht="12.2" customHeight="1" x14ac:dyDescent="0.25">
      <c r="A49" s="23">
        <f>+A48+1</f>
        <v>41</v>
      </c>
      <c r="B49" s="92" t="s">
        <v>119</v>
      </c>
      <c r="C49" s="102" t="s">
        <v>128</v>
      </c>
      <c r="D49" s="103">
        <v>72396.096600351986</v>
      </c>
      <c r="E49" s="104">
        <v>9</v>
      </c>
      <c r="F49" s="105">
        <v>1203</v>
      </c>
      <c r="G49" s="33"/>
      <c r="H49" s="35"/>
      <c r="I49" s="35"/>
      <c r="J49" s="35"/>
      <c r="K49" s="33"/>
    </row>
    <row r="50" spans="1:12" s="2" customFormat="1" ht="12.2" customHeight="1" x14ac:dyDescent="0.25">
      <c r="A50" s="23">
        <v>42</v>
      </c>
      <c r="B50" s="92" t="s">
        <v>18</v>
      </c>
      <c r="C50" s="106" t="s">
        <v>18</v>
      </c>
      <c r="D50" s="71">
        <v>61876</v>
      </c>
      <c r="E50" s="72">
        <v>11</v>
      </c>
      <c r="F50" s="73">
        <v>1898</v>
      </c>
      <c r="G50" s="33"/>
      <c r="H50" s="35"/>
      <c r="I50" s="35"/>
      <c r="J50" s="35"/>
      <c r="K50" s="33"/>
    </row>
    <row r="51" spans="1:12" s="2" customFormat="1" ht="12.2" customHeight="1" x14ac:dyDescent="0.25">
      <c r="A51" s="23">
        <v>43</v>
      </c>
      <c r="B51" s="92" t="s">
        <v>24</v>
      </c>
      <c r="C51" s="102" t="s">
        <v>60</v>
      </c>
      <c r="D51" s="71">
        <v>67228</v>
      </c>
      <c r="E51" s="72">
        <v>13</v>
      </c>
      <c r="F51" s="73">
        <v>1583</v>
      </c>
      <c r="G51" s="33"/>
      <c r="H51" s="35"/>
      <c r="I51" s="35"/>
      <c r="J51" s="35"/>
      <c r="K51" s="33"/>
    </row>
    <row r="52" spans="1:12" s="2" customFormat="1" ht="12.2" customHeight="1" x14ac:dyDescent="0.25">
      <c r="A52" s="23">
        <v>44</v>
      </c>
      <c r="B52" s="92" t="s">
        <v>8</v>
      </c>
      <c r="C52" s="93" t="s">
        <v>62</v>
      </c>
      <c r="D52" s="71">
        <v>63955.151054107999</v>
      </c>
      <c r="E52" s="72">
        <v>8</v>
      </c>
      <c r="F52" s="73">
        <v>2230</v>
      </c>
      <c r="G52" s="33"/>
      <c r="H52" s="35"/>
      <c r="I52" s="35"/>
      <c r="J52" s="35"/>
      <c r="K52" s="33"/>
    </row>
    <row r="53" spans="1:12" s="2" customFormat="1" ht="12.2" customHeight="1" x14ac:dyDescent="0.25">
      <c r="A53" s="23">
        <f t="shared" si="1"/>
        <v>45</v>
      </c>
      <c r="B53" s="112" t="s">
        <v>87</v>
      </c>
      <c r="C53" s="98"/>
      <c r="D53" s="71">
        <v>57283.583935497998</v>
      </c>
      <c r="E53" s="72">
        <v>1</v>
      </c>
      <c r="F53" s="73">
        <v>152</v>
      </c>
      <c r="G53" s="33"/>
      <c r="H53" s="35"/>
      <c r="I53" s="35"/>
      <c r="J53" s="35"/>
      <c r="K53" s="33"/>
    </row>
    <row r="54" spans="1:12" s="2" customFormat="1" ht="12.2" customHeight="1" x14ac:dyDescent="0.25">
      <c r="A54" s="23">
        <f t="shared" si="1"/>
        <v>46</v>
      </c>
      <c r="B54" s="92" t="s">
        <v>77</v>
      </c>
      <c r="C54" s="70" t="s">
        <v>129</v>
      </c>
      <c r="D54" s="71">
        <v>52148.023053341996</v>
      </c>
      <c r="E54" s="72">
        <v>11</v>
      </c>
      <c r="F54" s="73">
        <v>1384</v>
      </c>
      <c r="G54" s="33"/>
      <c r="H54" s="35"/>
      <c r="I54" s="35"/>
      <c r="J54" s="35"/>
      <c r="K54" s="33"/>
    </row>
    <row r="55" spans="1:12" s="2" customFormat="1" ht="12.2" customHeight="1" x14ac:dyDescent="0.25">
      <c r="A55" s="23">
        <f t="shared" si="1"/>
        <v>47</v>
      </c>
      <c r="B55" s="92" t="s">
        <v>23</v>
      </c>
      <c r="C55" s="75" t="s">
        <v>123</v>
      </c>
      <c r="D55" s="71">
        <v>49951</v>
      </c>
      <c r="E55" s="72">
        <v>1</v>
      </c>
      <c r="F55" s="73">
        <v>100</v>
      </c>
      <c r="G55" s="33"/>
      <c r="H55" s="35"/>
      <c r="I55" s="35"/>
      <c r="J55" s="35"/>
      <c r="K55" s="33"/>
    </row>
    <row r="56" spans="1:12" s="2" customFormat="1" ht="12.2" customHeight="1" x14ac:dyDescent="0.25">
      <c r="A56" s="23">
        <f t="shared" si="1"/>
        <v>48</v>
      </c>
      <c r="B56" s="92" t="s">
        <v>9</v>
      </c>
      <c r="C56" s="70" t="s">
        <v>50</v>
      </c>
      <c r="D56" s="71">
        <v>47372</v>
      </c>
      <c r="E56" s="72">
        <v>4</v>
      </c>
      <c r="F56" s="73">
        <v>401</v>
      </c>
      <c r="G56" s="33"/>
      <c r="H56" s="35"/>
      <c r="I56" s="35"/>
      <c r="J56" s="35"/>
      <c r="K56" s="33"/>
    </row>
    <row r="57" spans="1:12" s="2" customFormat="1" ht="12.2" customHeight="1" x14ac:dyDescent="0.25">
      <c r="A57" s="23">
        <v>49</v>
      </c>
      <c r="B57" s="69" t="s">
        <v>32</v>
      </c>
      <c r="C57" s="70" t="s">
        <v>78</v>
      </c>
      <c r="D57" s="71">
        <v>37509</v>
      </c>
      <c r="E57" s="72">
        <v>9</v>
      </c>
      <c r="F57" s="73">
        <v>586</v>
      </c>
      <c r="G57" s="33"/>
      <c r="H57" s="35"/>
      <c r="I57" s="35"/>
      <c r="J57" s="35"/>
      <c r="K57" s="33"/>
    </row>
    <row r="58" spans="1:12" s="2" customFormat="1" ht="12.2" customHeight="1" x14ac:dyDescent="0.25">
      <c r="A58" s="23">
        <v>50</v>
      </c>
      <c r="B58" s="92" t="s">
        <v>84</v>
      </c>
      <c r="C58" s="93" t="s">
        <v>84</v>
      </c>
      <c r="D58" s="71">
        <v>33917.500087558001</v>
      </c>
      <c r="E58" s="72">
        <v>2</v>
      </c>
      <c r="F58" s="73">
        <v>103</v>
      </c>
      <c r="G58" s="33"/>
      <c r="H58" s="35"/>
      <c r="I58" s="35"/>
      <c r="J58" s="35"/>
      <c r="K58" s="33"/>
    </row>
    <row r="59" spans="1:12" s="2" customFormat="1" ht="12.2" customHeight="1" x14ac:dyDescent="0.25">
      <c r="A59" s="23">
        <v>51</v>
      </c>
      <c r="B59" s="69" t="s">
        <v>107</v>
      </c>
      <c r="C59" s="70" t="s">
        <v>61</v>
      </c>
      <c r="D59" s="71">
        <v>33570.837741162999</v>
      </c>
      <c r="E59" s="72">
        <v>4</v>
      </c>
      <c r="F59" s="73">
        <v>374</v>
      </c>
      <c r="G59" s="33"/>
      <c r="H59" s="35"/>
      <c r="I59" s="35"/>
      <c r="J59" s="35"/>
      <c r="K59" s="33"/>
    </row>
    <row r="60" spans="1:12" s="2" customFormat="1" ht="12.2" customHeight="1" x14ac:dyDescent="0.25">
      <c r="A60" s="23">
        <v>52</v>
      </c>
      <c r="B60" s="92" t="s">
        <v>27</v>
      </c>
      <c r="C60" s="93" t="s">
        <v>27</v>
      </c>
      <c r="D60" s="71">
        <v>32917.444637615998</v>
      </c>
      <c r="E60" s="72">
        <v>1</v>
      </c>
      <c r="F60" s="73">
        <v>104</v>
      </c>
      <c r="G60" s="33"/>
      <c r="H60" s="35"/>
      <c r="I60" s="35"/>
      <c r="J60" s="35"/>
      <c r="K60" s="34"/>
      <c r="L60" s="1"/>
    </row>
    <row r="61" spans="1:12" s="2" customFormat="1" ht="12.2" customHeight="1" x14ac:dyDescent="0.25">
      <c r="A61" s="23">
        <f t="shared" si="1"/>
        <v>53</v>
      </c>
      <c r="B61" s="69" t="s">
        <v>20</v>
      </c>
      <c r="C61" s="70" t="s">
        <v>20</v>
      </c>
      <c r="D61" s="71">
        <v>30251</v>
      </c>
      <c r="E61" s="72">
        <v>3</v>
      </c>
      <c r="F61" s="73">
        <v>832</v>
      </c>
      <c r="G61" s="33"/>
      <c r="H61" s="35"/>
      <c r="I61" s="35"/>
      <c r="J61" s="35"/>
      <c r="K61" s="33"/>
    </row>
    <row r="62" spans="1:12" s="2" customFormat="1" ht="12.2" customHeight="1" x14ac:dyDescent="0.25">
      <c r="A62" s="23">
        <f t="shared" si="1"/>
        <v>54</v>
      </c>
      <c r="B62" s="112" t="s">
        <v>71</v>
      </c>
      <c r="C62" s="98"/>
      <c r="D62" s="71">
        <v>25801.999192265001</v>
      </c>
      <c r="E62" s="72">
        <v>1</v>
      </c>
      <c r="F62" s="73">
        <v>109</v>
      </c>
      <c r="G62" s="33"/>
      <c r="H62" s="35"/>
      <c r="I62" s="35"/>
      <c r="J62" s="35"/>
      <c r="K62" s="33"/>
    </row>
    <row r="63" spans="1:12" s="2" customFormat="1" ht="12.2" customHeight="1" x14ac:dyDescent="0.25">
      <c r="A63" s="23">
        <f t="shared" si="1"/>
        <v>55</v>
      </c>
      <c r="B63" s="74" t="s">
        <v>114</v>
      </c>
      <c r="C63" s="75" t="s">
        <v>113</v>
      </c>
      <c r="D63" s="71">
        <v>20869</v>
      </c>
      <c r="E63" s="72">
        <v>2</v>
      </c>
      <c r="F63" s="73">
        <v>296</v>
      </c>
      <c r="G63" s="33"/>
      <c r="H63" s="35"/>
      <c r="I63" s="35"/>
      <c r="J63" s="35"/>
      <c r="K63" s="33"/>
    </row>
    <row r="64" spans="1:12" s="2" customFormat="1" ht="12.2" customHeight="1" x14ac:dyDescent="0.25">
      <c r="A64" s="23">
        <f t="shared" si="1"/>
        <v>56</v>
      </c>
      <c r="B64" s="112" t="s">
        <v>63</v>
      </c>
      <c r="C64" s="98"/>
      <c r="D64" s="71">
        <v>17263.894234501</v>
      </c>
      <c r="E64" s="72">
        <v>1</v>
      </c>
      <c r="F64" s="73">
        <v>146</v>
      </c>
      <c r="G64" s="33"/>
      <c r="H64" s="35"/>
      <c r="I64" s="35"/>
      <c r="J64" s="35"/>
      <c r="K64" s="33"/>
    </row>
    <row r="65" spans="1:11" s="2" customFormat="1" ht="12.2" customHeight="1" x14ac:dyDescent="0.25">
      <c r="A65" s="23">
        <f t="shared" si="1"/>
        <v>57</v>
      </c>
      <c r="B65" s="69" t="s">
        <v>22</v>
      </c>
      <c r="C65" s="70" t="s">
        <v>64</v>
      </c>
      <c r="D65" s="71">
        <v>11724.981004961001</v>
      </c>
      <c r="E65" s="72">
        <v>1</v>
      </c>
      <c r="F65" s="73">
        <v>106</v>
      </c>
      <c r="G65" s="33"/>
      <c r="H65" s="35"/>
      <c r="I65" s="35"/>
      <c r="J65" s="35"/>
      <c r="K65" s="33"/>
    </row>
    <row r="66" spans="1:11" s="2" customFormat="1" ht="12.2" customHeight="1" x14ac:dyDescent="0.25">
      <c r="A66" s="23">
        <f>+A65+1</f>
        <v>58</v>
      </c>
      <c r="B66" s="69" t="s">
        <v>19</v>
      </c>
      <c r="C66" s="70" t="s">
        <v>65</v>
      </c>
      <c r="D66" s="71">
        <v>9907.7752047239992</v>
      </c>
      <c r="E66" s="72">
        <v>1</v>
      </c>
      <c r="F66" s="73">
        <v>116</v>
      </c>
      <c r="G66" s="33"/>
      <c r="H66" s="35"/>
      <c r="I66" s="35"/>
      <c r="J66" s="35"/>
      <c r="K66" s="33"/>
    </row>
    <row r="67" spans="1:11" s="2" customFormat="1" ht="12.2" customHeight="1" x14ac:dyDescent="0.25">
      <c r="A67" s="23">
        <f>+A66+1</f>
        <v>59</v>
      </c>
      <c r="B67" s="69" t="s">
        <v>127</v>
      </c>
      <c r="C67" s="70" t="s">
        <v>126</v>
      </c>
      <c r="D67" s="71">
        <v>9729.8612910280008</v>
      </c>
      <c r="E67" s="72">
        <v>2</v>
      </c>
      <c r="F67" s="73">
        <v>207</v>
      </c>
      <c r="G67" s="33"/>
      <c r="H67" s="35"/>
      <c r="I67" s="35"/>
      <c r="J67" s="35"/>
      <c r="K67" s="33"/>
    </row>
    <row r="68" spans="1:11" s="2" customFormat="1" ht="12.2" customHeight="1" thickBot="1" x14ac:dyDescent="0.3">
      <c r="A68" s="24">
        <f t="shared" si="1"/>
        <v>60</v>
      </c>
      <c r="B68" s="82" t="s">
        <v>108</v>
      </c>
      <c r="C68" s="83" t="s">
        <v>108</v>
      </c>
      <c r="D68" s="84">
        <v>8624</v>
      </c>
      <c r="E68" s="85">
        <v>2</v>
      </c>
      <c r="F68" s="86">
        <v>240</v>
      </c>
      <c r="G68" s="33"/>
      <c r="H68" s="35"/>
      <c r="I68" s="35"/>
      <c r="J68" s="35"/>
      <c r="K68" s="33"/>
    </row>
    <row r="69" spans="1:11" s="2" customFormat="1" ht="12.2" customHeight="1" x14ac:dyDescent="0.25">
      <c r="A69" s="25">
        <f t="shared" si="1"/>
        <v>61</v>
      </c>
      <c r="B69" s="87" t="s">
        <v>96</v>
      </c>
      <c r="C69" s="88" t="s">
        <v>95</v>
      </c>
      <c r="D69" s="89">
        <v>7319.19678217</v>
      </c>
      <c r="E69" s="90">
        <v>1</v>
      </c>
      <c r="F69" s="91">
        <v>119</v>
      </c>
      <c r="G69" s="33"/>
      <c r="H69" s="35"/>
      <c r="I69" s="35"/>
      <c r="J69" s="35"/>
      <c r="K69" s="33"/>
    </row>
    <row r="70" spans="1:11" s="2" customFormat="1" ht="12.2" customHeight="1" x14ac:dyDescent="0.25">
      <c r="A70" s="28">
        <v>62</v>
      </c>
      <c r="B70" s="107" t="s">
        <v>120</v>
      </c>
      <c r="C70" s="108" t="s">
        <v>120</v>
      </c>
      <c r="D70" s="109">
        <v>6243</v>
      </c>
      <c r="E70" s="110">
        <v>1</v>
      </c>
      <c r="F70" s="111">
        <v>116</v>
      </c>
      <c r="G70" s="33"/>
      <c r="H70" s="35"/>
      <c r="I70" s="35"/>
      <c r="J70" s="35"/>
      <c r="K70" s="33"/>
    </row>
    <row r="71" spans="1:11" s="2" customFormat="1" ht="12.2" customHeight="1" x14ac:dyDescent="0.25">
      <c r="A71" s="28">
        <f t="shared" si="1"/>
        <v>63</v>
      </c>
      <c r="B71" s="112" t="s">
        <v>73</v>
      </c>
      <c r="C71" s="98"/>
      <c r="D71" s="109">
        <v>5092.6149255</v>
      </c>
      <c r="E71" s="110">
        <v>1</v>
      </c>
      <c r="F71" s="111">
        <v>103</v>
      </c>
      <c r="G71" s="33"/>
      <c r="H71" s="35"/>
      <c r="I71" s="35"/>
      <c r="J71" s="35"/>
      <c r="K71" s="33"/>
    </row>
    <row r="72" spans="1:11" s="2" customFormat="1" ht="12.2" customHeight="1" x14ac:dyDescent="0.25">
      <c r="A72" s="28">
        <f t="shared" si="1"/>
        <v>64</v>
      </c>
      <c r="B72" s="113" t="s">
        <v>79</v>
      </c>
      <c r="C72" s="98" t="s">
        <v>80</v>
      </c>
      <c r="D72" s="109">
        <v>4990.5497421</v>
      </c>
      <c r="E72" s="110">
        <v>1</v>
      </c>
      <c r="F72" s="111">
        <v>102</v>
      </c>
      <c r="G72" s="33"/>
      <c r="H72" s="35"/>
      <c r="I72" s="35"/>
      <c r="J72" s="35"/>
      <c r="K72" s="33"/>
    </row>
    <row r="73" spans="1:11" s="2" customFormat="1" ht="12.2" customHeight="1" x14ac:dyDescent="0.25">
      <c r="A73" s="28">
        <f t="shared" si="1"/>
        <v>65</v>
      </c>
      <c r="B73" s="113" t="s">
        <v>98</v>
      </c>
      <c r="C73" s="114" t="s">
        <v>66</v>
      </c>
      <c r="D73" s="109">
        <v>4206.0342779069997</v>
      </c>
      <c r="E73" s="110">
        <v>1</v>
      </c>
      <c r="F73" s="115">
        <v>205</v>
      </c>
      <c r="G73" s="33"/>
      <c r="H73" s="35"/>
      <c r="I73" s="35"/>
      <c r="J73" s="35"/>
      <c r="K73" s="33"/>
    </row>
    <row r="74" spans="1:11" s="2" customFormat="1" ht="12.2" customHeight="1" x14ac:dyDescent="0.25">
      <c r="A74" s="28">
        <f t="shared" si="1"/>
        <v>66</v>
      </c>
      <c r="B74" s="107" t="s">
        <v>109</v>
      </c>
      <c r="C74" s="108" t="s">
        <v>110</v>
      </c>
      <c r="D74" s="109">
        <v>3596.1310933080003</v>
      </c>
      <c r="E74" s="110">
        <v>1</v>
      </c>
      <c r="F74" s="111">
        <v>111</v>
      </c>
      <c r="G74" s="33"/>
      <c r="H74" s="35"/>
      <c r="I74" s="35"/>
      <c r="J74" s="35"/>
      <c r="K74" s="33"/>
    </row>
    <row r="75" spans="1:11" s="2" customFormat="1" ht="12.2" customHeight="1" x14ac:dyDescent="0.25">
      <c r="A75" s="28">
        <f t="shared" si="1"/>
        <v>67</v>
      </c>
      <c r="B75" s="116" t="s">
        <v>125</v>
      </c>
      <c r="C75" s="117" t="s">
        <v>125</v>
      </c>
      <c r="D75" s="109">
        <v>3344.6132878880003</v>
      </c>
      <c r="E75" s="110">
        <v>1</v>
      </c>
      <c r="F75" s="111">
        <v>193</v>
      </c>
      <c r="G75" s="33"/>
      <c r="H75" s="35"/>
      <c r="I75" s="35"/>
      <c r="J75" s="35"/>
      <c r="K75" s="33"/>
    </row>
    <row r="76" spans="1:11" s="2" customFormat="1" ht="12.2" customHeight="1" x14ac:dyDescent="0.25">
      <c r="A76" s="28">
        <f t="shared" si="1"/>
        <v>68</v>
      </c>
      <c r="B76" s="112" t="s">
        <v>67</v>
      </c>
      <c r="C76" s="98"/>
      <c r="D76" s="109">
        <v>3225.2188799999999</v>
      </c>
      <c r="E76" s="110">
        <v>1</v>
      </c>
      <c r="F76" s="111">
        <v>144</v>
      </c>
      <c r="G76" s="33"/>
      <c r="H76" s="35"/>
      <c r="I76" s="35"/>
      <c r="J76" s="35"/>
      <c r="K76" s="33"/>
    </row>
    <row r="77" spans="1:11" s="2" customFormat="1" ht="12.2" customHeight="1" x14ac:dyDescent="0.25">
      <c r="A77" s="28">
        <f t="shared" si="1"/>
        <v>69</v>
      </c>
      <c r="B77" s="113" t="s">
        <v>68</v>
      </c>
      <c r="C77" s="118"/>
      <c r="D77" s="109">
        <v>2441.2772077</v>
      </c>
      <c r="E77" s="110">
        <v>1</v>
      </c>
      <c r="F77" s="111">
        <v>104</v>
      </c>
      <c r="G77" s="33"/>
      <c r="H77" s="35"/>
      <c r="I77" s="35"/>
      <c r="J77" s="35"/>
      <c r="K77" s="33"/>
    </row>
    <row r="78" spans="1:11" s="2" customFormat="1" ht="12.2" customHeight="1" x14ac:dyDescent="0.25">
      <c r="A78" s="29">
        <f t="shared" si="1"/>
        <v>70</v>
      </c>
      <c r="B78" s="119" t="s">
        <v>91</v>
      </c>
      <c r="C78" s="120" t="s">
        <v>91</v>
      </c>
      <c r="D78" s="121">
        <v>2236.900540184</v>
      </c>
      <c r="E78" s="122">
        <v>1</v>
      </c>
      <c r="F78" s="123">
        <v>113</v>
      </c>
      <c r="G78" s="33"/>
      <c r="H78" s="35"/>
      <c r="I78" s="35"/>
      <c r="J78" s="35"/>
      <c r="K78" s="33"/>
    </row>
    <row r="79" spans="1:11" s="2" customFormat="1" ht="12.2" customHeight="1" x14ac:dyDescent="0.25">
      <c r="A79" s="11"/>
      <c r="B79" s="124" t="s">
        <v>74</v>
      </c>
      <c r="C79" s="125"/>
      <c r="D79" s="16">
        <f>SUM(D3:D78)-D4-D9-D20</f>
        <v>33201680.270841226</v>
      </c>
      <c r="E79" s="16">
        <f>SUM(E3:E78)-E4-E9-E20</f>
        <v>3042</v>
      </c>
      <c r="F79" s="17">
        <f>SUM(F3:F78)-F4-F9-F20</f>
        <v>461577</v>
      </c>
      <c r="G79" s="33"/>
      <c r="H79" s="35"/>
      <c r="I79" s="35"/>
      <c r="J79" s="35"/>
    </row>
    <row r="80" spans="1:11" s="2" customFormat="1" ht="12.2" customHeight="1" x14ac:dyDescent="0.25">
      <c r="A80" s="9" t="s">
        <v>81</v>
      </c>
      <c r="B80" s="1"/>
      <c r="C80" s="3"/>
      <c r="D80" s="3"/>
      <c r="E80" s="3"/>
      <c r="F80" s="3"/>
      <c r="G80" s="33"/>
    </row>
    <row r="81" spans="1:7" s="1" customFormat="1" x14ac:dyDescent="0.25">
      <c r="A81" s="9" t="s">
        <v>82</v>
      </c>
      <c r="B81" s="9"/>
      <c r="C81" s="3"/>
      <c r="D81" s="10"/>
      <c r="E81" s="10"/>
      <c r="F81" s="3"/>
      <c r="G81" s="33"/>
    </row>
    <row r="82" spans="1:7" s="1" customFormat="1" x14ac:dyDescent="0.25">
      <c r="A82" s="9" t="s">
        <v>134</v>
      </c>
      <c r="B82" s="9"/>
      <c r="C82" s="3"/>
      <c r="D82" s="3"/>
      <c r="E82" s="3"/>
      <c r="F82" s="3"/>
      <c r="G82" s="33"/>
    </row>
    <row r="83" spans="1:7" s="1" customFormat="1" ht="11.25" customHeight="1" x14ac:dyDescent="0.25">
      <c r="A83" s="4"/>
      <c r="B83" s="4"/>
      <c r="C83" s="8"/>
      <c r="D83" s="8"/>
      <c r="E83" s="8"/>
      <c r="F83" s="8"/>
    </row>
    <row r="84" spans="1:7" s="1" customFormat="1" ht="11.25" customHeight="1" x14ac:dyDescent="0.25">
      <c r="A84" s="4"/>
      <c r="B84" s="4"/>
      <c r="C84" s="8"/>
      <c r="D84" s="8"/>
      <c r="E84" s="8"/>
      <c r="F84" s="8"/>
    </row>
    <row r="85" spans="1:7" s="1" customFormat="1" ht="11.25" customHeight="1" x14ac:dyDescent="0.25">
      <c r="A85" s="4"/>
      <c r="B85" s="4"/>
      <c r="C85" s="8"/>
      <c r="D85" s="8"/>
      <c r="E85" s="8"/>
      <c r="F85" s="8"/>
    </row>
    <row r="86" spans="1:7" s="1" customFormat="1" ht="10.5" customHeight="1" x14ac:dyDescent="0.25">
      <c r="A86" s="4"/>
      <c r="B86" s="4"/>
      <c r="C86" s="8"/>
      <c r="E86" s="8"/>
      <c r="F86" s="8"/>
    </row>
    <row r="87" spans="1:7" s="2" customFormat="1" ht="10.5" customHeight="1" x14ac:dyDescent="0.25">
      <c r="A87" s="4"/>
      <c r="B87" s="4"/>
      <c r="C87" s="8"/>
      <c r="D87" s="8"/>
      <c r="E87" s="8"/>
      <c r="F87" s="8"/>
    </row>
    <row r="88" spans="1:7" ht="10.5" customHeight="1" x14ac:dyDescent="0.25">
      <c r="A88" s="3"/>
      <c r="B88" s="1"/>
    </row>
    <row r="89" spans="1:7" x14ac:dyDescent="0.25">
      <c r="C89" s="1"/>
      <c r="E89" s="3"/>
      <c r="F89" s="7"/>
    </row>
    <row r="93" spans="1:7" s="1" customFormat="1" x14ac:dyDescent="0.25">
      <c r="A93" s="4"/>
      <c r="B93" s="4"/>
      <c r="C93" s="8"/>
      <c r="D93" s="8"/>
      <c r="E93" s="8"/>
      <c r="F93" s="8"/>
    </row>
  </sheetData>
  <sortState ref="B36:F78">
    <sortCondition descending="1" ref="D36:D78"/>
  </sortState>
  <mergeCells count="2">
    <mergeCell ref="B79:C79"/>
    <mergeCell ref="A1:E1"/>
  </mergeCells>
  <phoneticPr fontId="0" type="noConversion"/>
  <printOptions horizontalCentered="1"/>
  <pageMargins left="0" right="0" top="0.51181102362204722" bottom="0.51181102362204722" header="0" footer="0.19685039370078741"/>
  <pageSetup paperSize="9" scale="118" fitToHeight="2" orientation="landscape" horizontalDpi="300" verticalDpi="300" r:id="rId1"/>
  <headerFooter alignWithMargins="0"/>
  <rowBreaks count="2" manualBreakCount="2">
    <brk id="35" max="16383" man="1"/>
    <brk id="68" max="16383" man="1"/>
  </rowBreaks>
  <ignoredErrors>
    <ignoredError sqref="D4:F4 D9:F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Sociedades</vt:lpstr>
      <vt:lpstr>Sociedades!_ftnref1</vt:lpstr>
      <vt:lpstr>Sociedades!Títulos_a_imprimir</vt:lpstr>
    </vt:vector>
  </TitlesOfParts>
  <Company>CNMV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Paco</cp:lastModifiedBy>
  <cp:lastPrinted>2017-05-10T14:10:01Z</cp:lastPrinted>
  <dcterms:created xsi:type="dcterms:W3CDTF">2001-03-01T10:52:24Z</dcterms:created>
  <dcterms:modified xsi:type="dcterms:W3CDTF">2017-05-10T14:10:14Z</dcterms:modified>
</cp:coreProperties>
</file>